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275cafdf3fe463c" /></Relationships>
</file>

<file path=xl/workbook.xml><?xml version="1.0" encoding="utf-8"?>
<x:workbook xmlns:x="http://schemas.openxmlformats.org/spreadsheetml/2006/main">
  <x:sheets>
    <x:sheet xmlns:r="http://schemas.openxmlformats.org/officeDocument/2006/relationships" name="Start Here" sheetId="1" r:id="Rb4700d5af1b84aba"/>
    <x:sheet xmlns:r="http://schemas.openxmlformats.org/officeDocument/2006/relationships" name="Monthly P&amp;L" sheetId="2" r:id="R274f312972584fa7"/>
    <x:sheet xmlns:r="http://schemas.openxmlformats.org/officeDocument/2006/relationships" name="Balance Sheet &amp; WC" sheetId="3" r:id="R5dd146231e9f4e23"/>
    <x:sheet xmlns:r="http://schemas.openxmlformats.org/officeDocument/2006/relationships" name="MIS Dashboard" sheetId="4" r:id="R0b9cbcd0377842d9"/>
    <x:sheet xmlns:r="http://schemas.openxmlformats.org/officeDocument/2006/relationships" name="Action Tracker" sheetId="5" r:id="R3ae9ef45cea34343"/>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Red](₹#,##0.0);-"/>
    <x:numFmt numFmtId="201" formatCode="0.0%;[Red](0.0%);-"/>
    <x:numFmt numFmtId="202" formatCode="#,##0;[Red](#,##0);-"/>
    <x:numFmt numFmtId="203" formatCode="0 &quot;days&quot;;[Red](0 &quot;days&quot;);-"/>
    <x:numFmt numFmtId="204" formatCode="dd-mmm-yy"/>
  </x:numFmts>
  <x:fonts count="11">
    <x:font>
      <x:sz val="11"/>
      <x:name val="Carlito"/>
    </x:font>
    <x:font>
      <x:b/>
      <x:sz val="20"/>
      <x:color rgb="FFFFFFFF"/>
      <x:name val="Carlito"/>
    </x:font>
    <x:font>
      <x:i/>
      <x:sz val="10"/>
      <x:color rgb="FF59636B"/>
      <x:name val="Carlito"/>
    </x:font>
    <x:font>
      <x:b/>
      <x:sz val="11"/>
      <x:color rgb="FFFFFFFF"/>
      <x:name val="Carlito"/>
    </x:font>
    <x:font>
      <x:b/>
      <x:sz val="11"/>
      <x:color rgb="FF173B35"/>
      <x:name val="Carlito"/>
    </x:font>
    <x:font>
      <x:b/>
      <x:sz val="11"/>
      <x:color rgb="FF2F8A75"/>
      <x:name val="Carlito"/>
    </x:font>
    <x:font>
      <x:sz val="9"/>
      <x:color rgb="FF1F2933"/>
      <x:name val="Carlito"/>
    </x:font>
    <x:font>
      <x:b/>
      <x:sz val="10"/>
      <x:color rgb="FFFFFFFF"/>
      <x:name val="Carlito"/>
    </x:font>
    <x:font>
      <x:sz val="11"/>
      <x:color rgb="FF0000FF"/>
      <x:name val="Carlito"/>
    </x:font>
    <x:font>
      <x:sz val="11"/>
      <x:color rgb="FF1F2933"/>
      <x:name val="Carlito"/>
    </x:font>
    <x:font>
      <x:sz val="11"/>
      <x:color rgb="FF008000"/>
      <x:name val="Carlito"/>
    </x:font>
  </x:fonts>
  <x:fills count="7">
    <x:fill>
      <x:patternFill patternType="none"/>
    </x:fill>
    <x:fill>
      <x:patternFill patternType="gray125"/>
    </x:fill>
    <x:fill>
      <x:patternFill patternType="solid">
        <x:fgColor rgb="FF173B35"/>
      </x:patternFill>
    </x:fill>
    <x:fill>
      <x:patternFill patternType="solid">
        <x:fgColor rgb="FFF7F5F0"/>
      </x:patternFill>
    </x:fill>
    <x:fill>
      <x:patternFill patternType="solid">
        <x:fgColor rgb="FFEAF4EF"/>
      </x:patternFill>
    </x:fill>
    <x:fill>
      <x:patternFill patternType="solid">
        <x:fgColor rgb="FFFFF4E5"/>
      </x:patternFill>
    </x:fill>
    <x:fill>
      <x:patternFill patternType="solid">
        <x:fgColor rgb="FF2F8A75"/>
      </x:patternFill>
    </x:fill>
  </x:fills>
  <x:borders count="2">
    <x:border/>
    <x:border/>
  </x:borders>
  <x:cellStyleXfs count="1">
    <x:xf numFmtId="0" fontId="0" fillId="0" borderId="0"/>
  </x:cellStyleXfs>
  <x:cellXfs count="7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4"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5" fillId="3" borderId="0" xfId="0" applyNumberFormat="1" applyFont="1" applyFill="1" applyBorder="1"/>
    <x:xf numFmtId="0" fontId="5" fillId="3" borderId="1" xfId="0" applyNumberFormat="1" applyFont="1" applyFill="1" applyBorder="1"/>
    <x:xf numFmtId="0" fontId="5" fillId="3" borderId="0" xfId="0" applyNumberFormat="1" applyFont="1" applyFill="1" applyBorder="1" applyAlignment="1">
      <x:alignment wrapText="1"/>
    </x:xf>
    <x:xf numFmtId="0" fontId="5" fillId="3"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x:xf numFmtId="0" fontId="8" fillId="0" borderId="1" xfId="0" applyNumberFormat="1" applyFont="1" applyFill="1" applyBorder="1"/>
    <x:xf numFmtId="0" fontId="9" fillId="0" borderId="0" xfId="0" applyNumberFormat="1" applyFont="1" applyFill="1" applyBorder="1"/>
    <x:xf numFmtId="0" fontId="9" fillId="0" borderId="1" xfId="0" applyNumberFormat="1" applyFont="1" applyFill="1" applyBorder="1"/>
    <x:xf numFmtId="200" fontId="8" fillId="0" borderId="0" xfId="0" applyNumberFormat="1" applyFont="1" applyFill="1" applyBorder="1"/>
    <x:xf numFmtId="200" fontId="0" fillId="0" borderId="0" xfId="0" applyNumberFormat="1" applyFont="1" applyFill="1" applyBorder="1"/>
    <x:xf numFmtId="200" fontId="9" fillId="0" borderId="0" xfId="0" applyNumberFormat="1" applyFont="1" applyFill="1" applyBorder="1"/>
    <x:xf numFmtId="200" fontId="8" fillId="0" borderId="1" xfId="0" applyNumberFormat="1" applyFont="1" applyFill="1" applyBorder="1"/>
    <x:xf numFmtId="200" fontId="0" fillId="0" borderId="1" xfId="0" applyNumberFormat="1" applyFont="1" applyFill="1" applyBorder="1"/>
    <x:xf numFmtId="200" fontId="9" fillId="0" borderId="1" xfId="0" applyNumberFormat="1" applyFont="1" applyFill="1" applyBorder="1"/>
    <x:xf numFmtId="201" fontId="9" fillId="0" borderId="0" xfId="0" applyNumberFormat="1" applyFont="1" applyFill="1" applyBorder="1"/>
    <x:xf numFmtId="201" fontId="9" fillId="0" borderId="1" xfId="0" applyNumberFormat="1" applyFont="1" applyFill="1" applyBorder="1"/>
    <x:xf numFmtId="0" fontId="10" fillId="0" borderId="0" xfId="0" applyNumberFormat="1" applyFont="1" applyFill="1" applyBorder="1"/>
    <x:xf numFmtId="0" fontId="10" fillId="0" borderId="1" xfId="0" applyNumberFormat="1" applyFont="1" applyFill="1" applyBorder="1"/>
    <x:xf numFmtId="200" fontId="10" fillId="0" borderId="0" xfId="0" applyNumberFormat="1" applyFont="1" applyFill="1" applyBorder="1"/>
    <x:xf numFmtId="200" fontId="10" fillId="0" borderId="1" xfId="0" applyNumberFormat="1" applyFont="1" applyFill="1" applyBorder="1"/>
    <x:xf numFmtId="202" fontId="8" fillId="0" borderId="0" xfId="0" applyNumberFormat="1" applyFont="1" applyFill="1" applyBorder="1"/>
    <x:xf numFmtId="202" fontId="9" fillId="0" borderId="0" xfId="0" applyNumberFormat="1" applyFont="1" applyFill="1" applyBorder="1"/>
    <x:xf numFmtId="202" fontId="8" fillId="0" borderId="1" xfId="0" applyNumberFormat="1" applyFont="1" applyFill="1" applyBorder="1"/>
    <x:xf numFmtId="202" fontId="9" fillId="0" borderId="1" xfId="0" applyNumberFormat="1" applyFont="1" applyFill="1" applyBorder="1"/>
    <x:xf numFmtId="0" fontId="8" fillId="0" borderId="0" xfId="0" applyNumberFormat="1" applyFont="1" applyFill="1" applyBorder="1" applyAlignment="1">
      <x:alignment wrapText="1"/>
    </x:xf>
    <x:xf numFmtId="0" fontId="8" fillId="0" borderId="1" xfId="0" applyNumberFormat="1" applyFont="1" applyFill="1" applyBorder="1" applyAlignment="1">
      <x:alignment wrapText="1"/>
    </x:xf>
    <x:xf numFmtId="201" fontId="10" fillId="0" borderId="0" xfId="0" applyNumberFormat="1" applyFont="1" applyFill="1" applyBorder="1"/>
    <x:xf numFmtId="201" fontId="10" fillId="0" borderId="1" xfId="0" applyNumberFormat="1" applyFont="1" applyFill="1" applyBorder="1"/>
    <x:xf numFmtId="203" fontId="10" fillId="0" borderId="0" xfId="0" applyNumberFormat="1" applyFont="1" applyFill="1" applyBorder="1"/>
    <x:xf numFmtId="203" fontId="10" fillId="0" borderId="1" xfId="0" applyNumberFormat="1" applyFont="1" applyFill="1" applyBorder="1"/>
    <x:xf numFmtId="204" fontId="0" fillId="0" borderId="0" xfId="0" applyNumberFormat="1" applyFont="1" applyFill="1" applyBorder="1"/>
    <x:xf numFmtId="204" fontId="0" fillId="0" borderId="1" xfId="0" applyNumberFormat="1" applyFont="1" applyFill="1" applyBorder="1"/>
    <x:xf numFmtId="204" fontId="0" fillId="0" borderId="0" xfId="0" applyNumberFormat="1" applyFont="1" applyFill="1" applyBorder="1" applyAlignment="1">
      <x:alignment wrapText="1"/>
    </x:xf>
    <x:xf numFmtId="204" fontId="0" fillId="0" borderId="1" xfId="0" applyNumberFormat="1" applyFont="1" applyFill="1" applyBorder="1" applyAlignment="1">
      <x:alignment wrapText="1"/>
    </x:xf>
    <x:xf numFmtId="204" fontId="8" fillId="0" borderId="0" xfId="0" applyNumberFormat="1" applyFont="1" applyFill="1" applyBorder="1"/>
    <x:xf numFmtId="204" fontId="8" fillId="0" borderId="1" xfId="0" applyNumberFormat="1" applyFont="1" applyFill="1" applyBorder="1"/>
    <x:xf numFmtId="204" fontId="8" fillId="0" borderId="0" xfId="0" applyNumberFormat="1" applyFont="1" applyFill="1" applyBorder="1" applyAlignment="1">
      <x:alignment wrapText="1"/>
    </x:xf>
  </x:cellXfs>
  <x:cellStyles count="1">
    <x:cellStyle name="Normal" xfId="0"/>
  </x:cellStyles>
  <x:dxfs count="4">
    <x:dxf>
      <x:fill>
        <x:patternFill patternType="solid">
          <x:bgColor rgb="FFFFF4E5"/>
        </x:patternFill>
      </x:fill>
    </x:dxf>
    <x:dxf>
      <x:fill>
        <x:patternFill patternType="solid">
          <x:bgColor rgb="FFE8F5EE"/>
        </x:patternFill>
      </x:fill>
    </x:dxf>
    <x:dxf>
      <x:fill>
        <x:patternFill patternType="solid">
          <x:bgColor rgb="FFE8F5EE"/>
        </x:patternFill>
      </x:fill>
    </x:dxf>
    <x:dxf>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b122a34eea340e4" /><Relationship Type="http://schemas.openxmlformats.org/officeDocument/2006/relationships/theme" Target="/xl/theme/theme1.xml" Id="Re9f3a8b422bc48c3" /><Relationship Type="http://schemas.openxmlformats.org/officeDocument/2006/relationships/sharedStrings" Target="/xl/sharedStrings.xml" Id="R1f9aea834aaf48ef" /><Relationship Type="http://schemas.openxmlformats.org/officeDocument/2006/relationships/worksheet" Target="/xl/worksheets/sheet1.xml" Id="Rb4700d5af1b84aba" /><Relationship Type="http://schemas.openxmlformats.org/officeDocument/2006/relationships/worksheet" Target="/xl/worksheets/sheet2.xml" Id="R274f312972584fa7" /><Relationship Type="http://schemas.openxmlformats.org/officeDocument/2006/relationships/worksheet" Target="/xl/worksheets/sheet3.xml" Id="R5dd146231e9f4e23" /><Relationship Type="http://schemas.openxmlformats.org/officeDocument/2006/relationships/worksheet" Target="/xl/worksheets/sheet4.xml" Id="R0b9cbcd0377842d9" /><Relationship Type="http://schemas.openxmlformats.org/officeDocument/2006/relationships/worksheet" Target="/xl/worksheets/sheet5.xml" Id="R3ae9ef45cea34343" /></Relationships>
</file>

<file path=xl/drawings/_rels/drawing1.xml.rels>&#65279;<?xml version="1.0" encoding="utf-8"?><Relationships xmlns="http://schemas.openxmlformats.org/package/2006/relationships"><Relationship Type="http://schemas.openxmlformats.org/officeDocument/2006/relationships/chart" Target="/xl/drawings/charts/chart1.xml" Id="R4357d429cfa84ced"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Revenue &amp; EBITDA Trend</a:t>
            </a:r>
          </a:p>
        </c:rich>
      </c:tx>
    </c:title>
    <c:plotArea>
      <c:lineChart>
        <c:grouping val="standard"/>
        <c:ser>
          <c:idx val="0"/>
          <c:order val="0"/>
          <c:tx>
            <c:v>Jan</c:v>
          </c:tx>
          <c:marker>
            <c:symbol val="none"/>
          </c:marker>
          <c:cat>
            <c:strRef>
              <c:f>'MIS Dashboard'!$A$14:$A$15</c:f>
              <c:strCache>
                <c:ptCount val="0"/>
              </c:strCache>
            </c:strRef>
          </c:cat>
          <c:val>
            <c:numRef>
              <c:f>'MIS Dashboard'!$B$14:$B$15</c:f>
              <c:numCache>
                <c:formatCode>General</c:formatCode>
                <c:ptCount val="0"/>
              </c:numCache>
            </c:numRef>
          </c:val>
        </c:ser>
        <c:ser>
          <c:idx val="1"/>
          <c:order val="1"/>
          <c:tx>
            <c:v>Feb</c:v>
          </c:tx>
          <c:marker>
            <c:symbol val="none"/>
          </c:marker>
          <c:cat>
            <c:strRef>
              <c:f>'MIS Dashboard'!$A$14:$A$15</c:f>
              <c:strCache>
                <c:ptCount val="0"/>
              </c:strCache>
            </c:strRef>
          </c:cat>
          <c:val>
            <c:numRef>
              <c:f>'MIS Dashboard'!$C$14:$C$15</c:f>
              <c:numCache>
                <c:formatCode>General</c:formatCode>
                <c:ptCount val="0"/>
              </c:numCache>
            </c:numRef>
          </c:val>
        </c:ser>
        <c:ser>
          <c:idx val="2"/>
          <c:order val="2"/>
          <c:tx>
            <c:v>Mar</c:v>
          </c:tx>
          <c:marker>
            <c:symbol val="none"/>
          </c:marker>
          <c:cat>
            <c:strRef>
              <c:f>'MIS Dashboard'!$A$14:$A$15</c:f>
              <c:strCache>
                <c:ptCount val="0"/>
              </c:strCache>
            </c:strRef>
          </c:cat>
          <c:val>
            <c:numRef>
              <c:f>'MIS Dashboard'!$D$14:$D$15</c:f>
              <c:numCache>
                <c:formatCode>General</c:formatCode>
                <c:ptCount val="0"/>
              </c:numCache>
            </c:numRef>
          </c:val>
        </c:ser>
        <c:ser>
          <c:idx val="3"/>
          <c:order val="3"/>
          <c:tx>
            <c:v>Apr</c:v>
          </c:tx>
          <c:marker>
            <c:symbol val="none"/>
          </c:marker>
          <c:cat>
            <c:strRef>
              <c:f>'MIS Dashboard'!$A$14:$A$15</c:f>
              <c:strCache>
                <c:ptCount val="0"/>
              </c:strCache>
            </c:strRef>
          </c:cat>
          <c:val>
            <c:numRef>
              <c:f>'MIS Dashboard'!$E$14:$E$15</c:f>
              <c:numCache>
                <c:formatCode>General</c:formatCode>
                <c:ptCount val="0"/>
              </c:numCache>
            </c:numRef>
          </c:val>
        </c:ser>
        <c:ser>
          <c:idx val="4"/>
          <c:order val="4"/>
          <c:tx>
            <c:v>May</c:v>
          </c:tx>
          <c:marker>
            <c:symbol val="none"/>
          </c:marker>
          <c:cat>
            <c:strRef>
              <c:f>'MIS Dashboard'!$A$14:$A$15</c:f>
              <c:strCache>
                <c:ptCount val="0"/>
              </c:strCache>
            </c:strRef>
          </c:cat>
          <c:val>
            <c:numRef>
              <c:f>'MIS Dashboard'!$F$14:$F$15</c:f>
              <c:numCache>
                <c:formatCode>General</c:formatCode>
                <c:ptCount val="0"/>
              </c:numCache>
            </c:numRef>
          </c:val>
        </c:ser>
        <c:ser>
          <c:idx val="5"/>
          <c:order val="5"/>
          <c:tx>
            <c:v>Jun</c:v>
          </c:tx>
          <c:marker>
            <c:symbol val="none"/>
          </c:marker>
          <c:cat>
            <c:strRef>
              <c:f>'MIS Dashboard'!$A$14:$A$15</c:f>
              <c:strCache>
                <c:ptCount val="0"/>
              </c:strCache>
            </c:strRef>
          </c:cat>
          <c:val>
            <c:numRef>
              <c:f>'MIS Dashboard'!$G$14:$G$15</c:f>
              <c:numCache>
                <c:formatCode>General</c:formatCode>
                <c:ptCount val="0"/>
              </c:numCache>
            </c:numRef>
          </c:val>
        </c:ser>
        <c:ser>
          <c:idx val="6"/>
          <c:order val="6"/>
          <c:tx>
            <c:v>Jul</c:v>
          </c:tx>
          <c:marker>
            <c:symbol val="none"/>
          </c:marker>
          <c:cat>
            <c:strRef>
              <c:f>'MIS Dashboard'!$A$14:$A$15</c:f>
              <c:strCache>
                <c:ptCount val="0"/>
              </c:strCache>
            </c:strRef>
          </c:cat>
          <c:val>
            <c:numRef>
              <c:f>'MIS Dashboard'!$H$14:$H$15</c:f>
              <c:numCache>
                <c:formatCode>General</c:formatCode>
                <c:ptCount val="0"/>
              </c:numCache>
            </c:numRef>
          </c:val>
        </c:ser>
        <c:ser>
          <c:idx val="7"/>
          <c:order val="7"/>
          <c:tx>
            <c:v>Aug</c:v>
          </c:tx>
          <c:marker>
            <c:symbol val="none"/>
          </c:marker>
          <c:cat>
            <c:strRef>
              <c:f>'MIS Dashboard'!$A$14:$A$15</c:f>
              <c:strCache>
                <c:ptCount val="0"/>
              </c:strCache>
            </c:strRef>
          </c:cat>
          <c:val>
            <c:numRef>
              <c:f>'MIS Dashboard'!$I$14:$I$15</c:f>
              <c:numCache>
                <c:formatCode>General</c:formatCode>
                <c:ptCount val="0"/>
              </c:numCache>
            </c:numRef>
          </c:val>
        </c:ser>
        <c:ser>
          <c:idx val="8"/>
          <c:order val="8"/>
          <c:tx>
            <c:v>Sep</c:v>
          </c:tx>
          <c:marker>
            <c:symbol val="none"/>
          </c:marker>
          <c:cat>
            <c:strRef>
              <c:f>'MIS Dashboard'!$A$14:$A$15</c:f>
              <c:strCache>
                <c:ptCount val="0"/>
              </c:strCache>
            </c:strRef>
          </c:cat>
          <c:val>
            <c:numRef>
              <c:f>'MIS Dashboard'!$J$14:$J$15</c:f>
              <c:numCache>
                <c:formatCode>General</c:formatCode>
                <c:ptCount val="0"/>
              </c:numCache>
            </c:numRef>
          </c:val>
        </c:ser>
        <c:ser>
          <c:idx val="9"/>
          <c:order val="9"/>
          <c:tx>
            <c:v>Oct</c:v>
          </c:tx>
          <c:marker>
            <c:symbol val="none"/>
          </c:marker>
          <c:cat>
            <c:strRef>
              <c:f>'MIS Dashboard'!$A$14:$A$15</c:f>
              <c:strCache>
                <c:ptCount val="0"/>
              </c:strCache>
            </c:strRef>
          </c:cat>
          <c:val>
            <c:numRef>
              <c:f>'MIS Dashboard'!$K$14:$K$15</c:f>
              <c:numCache>
                <c:formatCode>dd-mmm-yy</c:formatCode>
                <c:ptCount val="0"/>
              </c:numCache>
            </c:numRef>
          </c:val>
        </c:ser>
        <c:ser>
          <c:idx val="10"/>
          <c:order val="10"/>
          <c:tx>
            <c:v>Nov</c:v>
          </c:tx>
          <c:marker>
            <c:symbol val="none"/>
          </c:marker>
          <c:cat>
            <c:strRef>
              <c:f>'MIS Dashboard'!$A$14:$A$15</c:f>
              <c:strCache>
                <c:ptCount val="0"/>
              </c:strCache>
            </c:strRef>
          </c:cat>
          <c:val>
            <c:numRef>
              <c:f>'MIS Dashboard'!$L$14:$L$15</c:f>
              <c:numCache>
                <c:formatCode>General</c:formatCode>
                <c:ptCount val="0"/>
              </c:numCache>
            </c:numRef>
          </c:val>
        </c:ser>
        <c:ser>
          <c:idx val="11"/>
          <c:order val="11"/>
          <c:tx>
            <c:v>Dec</c:v>
          </c:tx>
          <c:marker>
            <c:symbol val="none"/>
          </c:marker>
          <c:cat>
            <c:strRef>
              <c:f>'MIS Dashboard'!$A$14:$A$15</c:f>
              <c:strCache>
                <c:ptCount val="0"/>
              </c:strCache>
            </c:strRef>
          </c:cat>
          <c:val>
            <c:numRef>
              <c:f>'MIS Dashboard'!$M$14:$M$15</c:f>
              <c:numCache>
                <c:formatCode>General</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16</xdr:row>
      <xdr:rowOff>0</xdr:rowOff>
    </xdr:from>
    <xdr:to>
      <xdr:col>11</xdr:col>
      <xdr:colOff>0</xdr:colOff>
      <xdr:row>31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357d429cfa84ced"/>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drawing" Target="/xl/drawings/drawing1.xml" Id="R4d2cd1a1d4c143b5" /></Relationships>
</file>

<file path=xl/worksheets/sheet1.xml><?xml version="1.0" encoding="utf-8"?>
<x:worksheet xmlns:x="http://schemas.openxmlformats.org/spreadsheetml/2006/main">
  <x:sheetFormatPr defaultRowHeight="15"/>
  <x:cols>
    <x:col min="1" max="1" width="24" hidden="0" customWidth="1"/>
    <x:col min="2" max="2" width="70"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4" customHeight="1">
      <x:c r="A1" s="4" t="str">
        <x:v>ClearCFO | Monthly MIS Pack Lite</x:v>
      </x:c>
      <x:c r="B1" s="4"/>
      <x:c r="C1" s="4"/>
      <x:c r="D1" s="4"/>
      <x:c r="E1" s="4"/>
      <x:c r="F1" s="4"/>
      <x:c r="G1" s="4"/>
      <x:c r="H1" s="4"/>
    </x:row>
    <x:row r="2" ht="28" customHeight="1">
      <x:c r="A2" s="10" t="str">
        <x:v>Free management resource | Ready-to-use finance template.</x:v>
      </x:c>
      <x:c r="B2" s="10"/>
      <x:c r="C2" s="10"/>
      <x:c r="D2" s="10"/>
      <x:c r="E2" s="10"/>
      <x:c r="F2" s="10"/>
      <x:c r="G2" s="10"/>
      <x:c r="H2" s="10"/>
    </x:row>
    <x:row r="4" ht="22" customHeight="1">
      <x:c r="A4" s="14" t="str">
        <x:v>WEBSITE RESOURCE CARD</x:v>
      </x:c>
      <x:c r="B4" s="14" t="str">
        <x:v>WEBSITE RESOURCE CARD</x:v>
      </x:c>
      <x:c r="C4" s="14" t="str">
        <x:v>WEBSITE RESOURCE CARD</x:v>
      </x:c>
      <x:c r="D4" s="14" t="str">
        <x:v>WEBSITE RESOURCE CARD</x:v>
      </x:c>
      <x:c r="E4" s="14" t="str">
        <x:v>WEBSITE RESOURCE CARD</x:v>
      </x:c>
      <x:c r="F4" s="14" t="str">
        <x:v>WEBSITE RESOURCE CARD</x:v>
      </x:c>
      <x:c r="G4" s="14" t="str">
        <x:v>WEBSITE RESOURCE CARD</x:v>
      </x:c>
      <x:c r="H4" s="14" t="str">
        <x:v>WEBSITE RESOURCE CARD</x:v>
      </x:c>
    </x:row>
    <x:row r="5">
      <x:c r="A5" s="20" t="str">
        <x:v>Resource title</x:v>
      </x:c>
      <x:c r="B5" s="21" t="str">
        <x:v>Monthly MIS Pack Lite</x:v>
      </x:c>
    </x:row>
    <x:row r="6">
      <x:c r="A6" s="20" t="str">
        <x:v>Suggested website description</x:v>
      </x:c>
      <x:c r="B6" s="21" t="str">
        <x:v>A ready-to-use monthly management reporting pack covering performance, margins, cash, working capital, risks and management actions.</x:v>
      </x:c>
    </x:row>
    <x:row r="7">
      <x:c r="A7" s="20" t="str">
        <x:v>Category</x:v>
      </x:c>
      <x:c r="B7" s="21" t="str">
        <x:v>Free Finance Resources</x:v>
      </x:c>
    </x:row>
    <x:row r="8">
      <x:c r="A8" s="20" t="str">
        <x:v>Format</x:v>
      </x:c>
      <x:c r="B8" s="21" t="str">
        <x:v>Excel (.xlsx)</x:v>
      </x:c>
    </x:row>
    <x:row r="9">
      <x:c r="A9" s="20" t="str">
        <x:v>Best for</x:v>
      </x:c>
      <x:c r="B9" s="21" t="str">
        <x:v>Founders, finance managers, SMEs and fractional CFOs</x:v>
      </x:c>
    </x:row>
    <x:row r="10">
      <x:c r="A10" s="20" t="str">
        <x:v>Typical setup time</x:v>
      </x:c>
      <x:c r="B10" s="21" t="str">
        <x:v>30–45 minutes</x:v>
      </x:c>
    </x:row>
    <x:row r="12" ht="22" customHeight="1">
      <x:c r="A12" s="14" t="str">
        <x:v>HOW TO USE</x:v>
      </x:c>
      <x:c r="B12" s="14" t="str">
        <x:v>HOW TO USE</x:v>
      </x:c>
      <x:c r="C12" s="14" t="str">
        <x:v>HOW TO USE</x:v>
      </x:c>
      <x:c r="D12" s="14" t="str">
        <x:v>HOW TO USE</x:v>
      </x:c>
      <x:c r="E12" s="14" t="str">
        <x:v>HOW TO USE</x:v>
      </x:c>
      <x:c r="F12" s="14" t="str">
        <x:v>HOW TO USE</x:v>
      </x:c>
      <x:c r="G12" s="14" t="str">
        <x:v>HOW TO USE</x:v>
      </x:c>
      <x:c r="H12" s="14" t="str">
        <x:v>HOW TO USE</x:v>
      </x:c>
    </x:row>
    <x:row r="13">
      <x:c r="A13" s="26" t="str">
        <x:v>1</x:v>
      </x:c>
      <x:c r="B13" s="21" t="str">
        <x:v>Replace blue-font sample inputs with company data.</x:v>
      </x:c>
    </x:row>
    <x:row r="14">
      <x:c r="A14" s="26" t="str">
        <x:v>2</x:v>
      </x:c>
      <x:c r="B14" s="21" t="str">
        <x:v>Leave calculated cells and formulas unchanged unless intentionally adapting the model.</x:v>
      </x:c>
    </x:row>
    <x:row r="15">
      <x:c r="A15" s="26" t="str">
        <x:v>3</x:v>
      </x:c>
      <x:c r="B15" s="21" t="str">
        <x:v>Use action / owner fields to convert analysis into follow-through.</x:v>
      </x:c>
    </x:row>
    <x:row r="16">
      <x:c r="A16" s="26" t="str">
        <x:v>4</x:v>
      </x:c>
      <x:c r="B16" s="21" t="str">
        <x:v>Refresh on the stated cadence and retain prior versions if useful.</x:v>
      </x:c>
    </x:row>
    <x:row r="17">
      <x:c r="A17" s="26" t="str">
        <x:v>5</x:v>
      </x:c>
      <x:c r="B17" s="21" t="str">
        <x:v>All sample figures are illustrative only.</x:v>
      </x:c>
    </x:row>
    <x:row r="19" ht="22" customHeight="1">
      <x:c r="A19" s="14" t="str">
        <x:v>IMPORTANT</x:v>
      </x:c>
      <x:c r="B19" s="14" t="str">
        <x:v>IMPORTANT</x:v>
      </x:c>
      <x:c r="C19" s="14" t="str">
        <x:v>IMPORTANT</x:v>
      </x:c>
      <x:c r="D19" s="14" t="str">
        <x:v>IMPORTANT</x:v>
      </x:c>
      <x:c r="E19" s="14" t="str">
        <x:v>IMPORTANT</x:v>
      </x:c>
      <x:c r="F19" s="14" t="str">
        <x:v>IMPORTANT</x:v>
      </x:c>
      <x:c r="G19" s="14" t="str">
        <x:v>IMPORTANT</x:v>
      </x:c>
      <x:c r="H19" s="14" t="str">
        <x:v>IMPORTANT</x:v>
      </x:c>
    </x:row>
    <x:row r="20">
      <x:c r="A20" s="30" t="str">
        <x:v>For internal management planning and education only. This template is not statutory accounting, audit, tax, legal, investment or lending advice. Validate assumptions, definitions and decisions against source records and professional advice.</x:v>
      </x:c>
      <x:c r="B20" s="30"/>
      <x:c r="C20" s="30"/>
      <x:c r="D20" s="30"/>
      <x:c r="E20" s="30"/>
      <x:c r="F20" s="30"/>
      <x:c r="G20" s="30"/>
      <x:c r="H20" s="30"/>
    </x:row>
    <x:row r="21">
      <x:c r="A21" s="30"/>
      <x:c r="B21" s="30"/>
      <x:c r="C21" s="30"/>
      <x:c r="D21" s="30"/>
      <x:c r="E21" s="30"/>
      <x:c r="F21" s="30"/>
      <x:c r="G21" s="30"/>
      <x:c r="H21" s="30"/>
    </x:row>
    <x:row r="22">
      <x:c r="A22" s="30"/>
      <x:c r="B22" s="30"/>
      <x:c r="C22" s="30"/>
      <x:c r="D22" s="30"/>
      <x:c r="E22" s="30"/>
      <x:c r="F22" s="30"/>
      <x:c r="G22" s="30"/>
      <x:c r="H22" s="30"/>
    </x:row>
  </x:sheetData>
  <x:mergeCells>
    <x:mergeCell ref="A1:H1"/>
    <x:mergeCell ref="A2:H2"/>
    <x:mergeCell ref="A4:H4"/>
    <x:mergeCell ref="A12:H12"/>
    <x:mergeCell ref="A19:H19"/>
    <x:mergeCell ref="A20:H22"/>
  </x:mergeCells>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4" hidden="0" customWidth="1"/>
  </x:cols>
  <x:sheetData>
    <x:row r="1" ht="34" customHeight="1">
      <x:c r="A1" s="4" t="str">
        <x:v>ClearCFO | Monthly P&amp;L</x:v>
      </x:c>
      <x:c r="B1" s="4"/>
      <x:c r="C1" s="4"/>
      <x:c r="D1" s="4"/>
      <x:c r="E1" s="4"/>
      <x:c r="F1" s="4"/>
      <x:c r="G1" s="4"/>
      <x:c r="H1" s="4"/>
      <x:c r="I1" s="4"/>
      <x:c r="J1" s="4"/>
      <x:c r="K1" s="4"/>
      <x:c r="L1" s="4"/>
      <x:c r="M1" s="4"/>
      <x:c r="N1" s="4"/>
    </x:row>
    <x:row r="2" ht="28" customHeight="1">
      <x:c r="A2" s="10" t="str">
        <x:v>Manual-input MIS template. Units: ₹ lakh. Blue = inputs; black = formulas.</x:v>
      </x:c>
      <x:c r="B2" s="10"/>
      <x:c r="C2" s="10"/>
      <x:c r="D2" s="10"/>
      <x:c r="E2" s="10"/>
      <x:c r="F2" s="10"/>
      <x:c r="G2" s="10"/>
      <x:c r="H2" s="10"/>
      <x:c r="I2" s="10"/>
      <x:c r="J2" s="10"/>
      <x:c r="K2" s="10"/>
      <x:c r="L2" s="10"/>
      <x:c r="M2" s="10"/>
      <x:c r="N2" s="10"/>
    </x:row>
    <x:row r="4" ht="24" customHeight="1">
      <x:c r="A4" s="37" t="str">
        <x:v>Line Item</x:v>
      </x:c>
      <x:c r="B4" s="37" t="str">
        <x:v>Jan-26</x:v>
      </x:c>
      <x:c r="C4" s="37" t="str">
        <x:v>Feb-26</x:v>
      </x:c>
      <x:c r="D4" s="37" t="str">
        <x:v>Mar-26</x:v>
      </x:c>
      <x:c r="E4" s="37" t="str">
        <x:v>Apr-26</x:v>
      </x:c>
      <x:c r="F4" s="37" t="str">
        <x:v>May-26</x:v>
      </x:c>
      <x:c r="G4" s="37" t="str">
        <x:v>Jun-26</x:v>
      </x:c>
      <x:c r="H4" s="37" t="str">
        <x:v>Jul-26</x:v>
      </x:c>
      <x:c r="I4" s="37" t="str">
        <x:v>Aug-26</x:v>
      </x:c>
      <x:c r="J4" s="37" t="str">
        <x:v>Sep-26</x:v>
      </x:c>
      <x:c r="K4" s="37" t="str">
        <x:v>Oct-26</x:v>
      </x:c>
      <x:c r="L4" s="37" t="str">
        <x:v>Nov-26</x:v>
      </x:c>
      <x:c r="M4" s="37" t="str">
        <x:v>Dec-26</x:v>
      </x:c>
      <x:c r="N4" s="37" t="str">
        <x:v>FY Total</x:v>
      </x:c>
    </x:row>
    <x:row r="5">
      <x:c r="A5" t="str">
        <x:v>Revenue</x:v>
      </x:c>
      <x:c r="B5" s="46" t="n">
        <x:v>920</x:v>
      </x:c>
      <x:c r="C5" s="46" t="n">
        <x:v>945</x:v>
      </x:c>
      <x:c r="D5" s="46" t="n">
        <x:v>980</x:v>
      </x:c>
      <x:c r="E5" s="46" t="n">
        <x:v>1015</x:v>
      </x:c>
      <x:c r="F5" s="46" t="n">
        <x:v>1040</x:v>
      </x:c>
      <x:c r="G5" s="46" t="n">
        <x:v>1080</x:v>
      </x:c>
      <x:c r="H5" s="46" t="n">
        <x:v>1115</x:v>
      </x:c>
      <x:c r="I5" s="46" t="n">
        <x:v>1150</x:v>
      </x:c>
      <x:c r="J5" s="46" t="n">
        <x:v>1190</x:v>
      </x:c>
      <x:c r="K5" s="46" t="n">
        <x:v>1225</x:v>
      </x:c>
      <x:c r="L5" s="46" t="n">
        <x:v>1260</x:v>
      </x:c>
      <x:c r="M5" s="46" t="n">
        <x:v>1300</x:v>
      </x:c>
      <x:c r="N5" s="47" t="n">
        <x:f>SUM(B5:M5)</x:f>
        <x:v>13220</x:v>
      </x:c>
    </x:row>
    <x:row r="6">
      <x:c r="A6" t="str">
        <x:v>Cost of Sales</x:v>
      </x:c>
      <x:c r="B6" s="46" t="n">
        <x:v>550</x:v>
      </x:c>
      <x:c r="C6" s="46" t="n">
        <x:v>562</x:v>
      </x:c>
      <x:c r="D6" s="46" t="n">
        <x:v>580</x:v>
      </x:c>
      <x:c r="E6" s="46" t="n">
        <x:v>603</x:v>
      </x:c>
      <x:c r="F6" s="46" t="n">
        <x:v>616</x:v>
      </x:c>
      <x:c r="G6" s="46" t="n">
        <x:v>640</x:v>
      </x:c>
      <x:c r="H6" s="46" t="n">
        <x:v>660</x:v>
      </x:c>
      <x:c r="I6" s="46" t="n">
        <x:v>682</x:v>
      </x:c>
      <x:c r="J6" s="46" t="n">
        <x:v>708</x:v>
      </x:c>
      <x:c r="K6" s="46" t="n">
        <x:v>728</x:v>
      </x:c>
      <x:c r="L6" s="46" t="n">
        <x:v>750</x:v>
      </x:c>
      <x:c r="M6" s="46" t="n">
        <x:v>774</x:v>
      </x:c>
      <x:c r="N6" s="47" t="n">
        <x:f>SUM(B6:M6)</x:f>
        <x:v>7853</x:v>
      </x:c>
    </x:row>
    <x:row r="7">
      <x:c r="A7" t="str">
        <x:v>Gross Profit</x:v>
      </x:c>
      <x:c r="B7" s="48" t="n">
        <x:f>B5-B6</x:f>
        <x:v>370</x:v>
      </x:c>
      <x:c r="C7" s="48" t="n">
        <x:f>C5-C6</x:f>
        <x:v>383</x:v>
      </x:c>
      <x:c r="D7" s="48" t="n">
        <x:f>D5-D6</x:f>
        <x:v>400</x:v>
      </x:c>
      <x:c r="E7" s="48" t="n">
        <x:f>E5-E6</x:f>
        <x:v>412</x:v>
      </x:c>
      <x:c r="F7" s="48" t="n">
        <x:f>F5-F6</x:f>
        <x:v>424</x:v>
      </x:c>
      <x:c r="G7" s="48" t="n">
        <x:f>G5-G6</x:f>
        <x:v>440</x:v>
      </x:c>
      <x:c r="H7" s="48" t="n">
        <x:f>H5-H6</x:f>
        <x:v>455</x:v>
      </x:c>
      <x:c r="I7" s="48" t="n">
        <x:f>I5-I6</x:f>
        <x:v>468</x:v>
      </x:c>
      <x:c r="J7" s="48" t="n">
        <x:f>J5-J6</x:f>
        <x:v>482</x:v>
      </x:c>
      <x:c r="K7" s="48" t="n">
        <x:f>K5-K6</x:f>
        <x:v>497</x:v>
      </x:c>
      <x:c r="L7" s="48" t="n">
        <x:f>L5-L6</x:f>
        <x:v>510</x:v>
      </x:c>
      <x:c r="M7" s="48" t="n">
        <x:f>M5-M6</x:f>
        <x:v>526</x:v>
      </x:c>
      <x:c r="N7" s="48" t="n">
        <x:f>SUM(B7:M7)</x:f>
        <x:v>5367</x:v>
      </x:c>
    </x:row>
    <x:row r="8">
      <x:c r="A8" t="str">
        <x:v>Gross Margin %</x:v>
      </x:c>
      <x:c r="B8" s="52" t="n">
        <x:f>IF(B5=0,0,B7/B5)</x:f>
        <x:v>0.40217391304347827</x:v>
      </x:c>
      <x:c r="C8" s="52" t="n">
        <x:f>IF(C5=0,0,C7/C5)</x:f>
        <x:v>0.4052910052910053</x:v>
      </x:c>
      <x:c r="D8" s="52" t="n">
        <x:f>IF(D5=0,0,D7/D5)</x:f>
        <x:v>0.40816326530612246</x:v>
      </x:c>
      <x:c r="E8" s="52" t="n">
        <x:f>IF(E5=0,0,E7/E5)</x:f>
        <x:v>0.4059113300492611</x:v>
      </x:c>
      <x:c r="F8" s="52" t="n">
        <x:f>IF(F5=0,0,F7/F5)</x:f>
        <x:v>0.4076923076923077</x:v>
      </x:c>
      <x:c r="G8" s="52" t="n">
        <x:f>IF(G5=0,0,G7/G5)</x:f>
        <x:v>0.4074074074074074</x:v>
      </x:c>
      <x:c r="H8" s="52" t="n">
        <x:f>IF(H5=0,0,H7/H5)</x:f>
        <x:v>0.4080717488789238</x:v>
      </x:c>
      <x:c r="I8" s="52" t="n">
        <x:f>IF(I5=0,0,I7/I5)</x:f>
        <x:v>0.40695652173913044</x:v>
      </x:c>
      <x:c r="J8" s="52" t="n">
        <x:f>IF(J5=0,0,J7/J5)</x:f>
        <x:v>0.4050420168067227</x:v>
      </x:c>
      <x:c r="K8" s="52" t="n">
        <x:f>IF(K5=0,0,K7/K5)</x:f>
        <x:v>0.4057142857142857</x:v>
      </x:c>
      <x:c r="L8" s="52" t="n">
        <x:f>IF(L5=0,0,L7/L5)</x:f>
        <x:v>0.40476190476190477</x:v>
      </x:c>
      <x:c r="M8" s="52" t="n">
        <x:f>IF(M5=0,0,M7/M5)</x:f>
        <x:v>0.4046153846153846</x:v>
      </x:c>
      <x:c r="N8" s="52" t="n">
        <x:f>IF(N5=0,0,N7/N5)</x:f>
        <x:v>0.40597579425113467</x:v>
      </x:c>
    </x:row>
    <x:row r="9">
      <x:c r="A9" t="str">
        <x:v>Employee Cost</x:v>
      </x:c>
      <x:c r="B9" s="46" t="n">
        <x:v>145</x:v>
      </x:c>
      <x:c r="C9" s="46" t="n">
        <x:v>146</x:v>
      </x:c>
      <x:c r="D9" s="46" t="n">
        <x:v>148</x:v>
      </x:c>
      <x:c r="E9" s="46" t="n">
        <x:v>149</x:v>
      </x:c>
      <x:c r="F9" s="46" t="n">
        <x:v>151</x:v>
      </x:c>
      <x:c r="G9" s="46" t="n">
        <x:v>153</x:v>
      </x:c>
      <x:c r="H9" s="46" t="n">
        <x:v>155</x:v>
      </x:c>
      <x:c r="I9" s="46" t="n">
        <x:v>157</x:v>
      </x:c>
      <x:c r="J9" s="46" t="n">
        <x:v>159</x:v>
      </x:c>
      <x:c r="K9" s="46" t="n">
        <x:v>161</x:v>
      </x:c>
      <x:c r="L9" s="46" t="n">
        <x:v>163</x:v>
      </x:c>
      <x:c r="M9" s="46" t="n">
        <x:v>165</x:v>
      </x:c>
      <x:c r="N9" s="47" t="n">
        <x:f>SUM(B9:M9)</x:f>
        <x:v>1852</x:v>
      </x:c>
    </x:row>
    <x:row r="10">
      <x:c r="A10" t="str">
        <x:v>Other Opex</x:v>
      </x:c>
      <x:c r="B10" s="46" t="n">
        <x:v>92</x:v>
      </x:c>
      <x:c r="C10" s="46" t="n">
        <x:v>94</x:v>
      </x:c>
      <x:c r="D10" s="46" t="n">
        <x:v>95</x:v>
      </x:c>
      <x:c r="E10" s="46" t="n">
        <x:v>98</x:v>
      </x:c>
      <x:c r="F10" s="46" t="n">
        <x:v>99</x:v>
      </x:c>
      <x:c r="G10" s="46" t="n">
        <x:v>101</x:v>
      </x:c>
      <x:c r="H10" s="46" t="n">
        <x:v>103</x:v>
      </x:c>
      <x:c r="I10" s="46" t="n">
        <x:v>104</x:v>
      </x:c>
      <x:c r="J10" s="46" t="n">
        <x:v>106</x:v>
      </x:c>
      <x:c r="K10" s="46" t="n">
        <x:v>108</x:v>
      </x:c>
      <x:c r="L10" s="46" t="n">
        <x:v>109</x:v>
      </x:c>
      <x:c r="M10" s="46" t="n">
        <x:v>112</x:v>
      </x:c>
      <x:c r="N10" s="47" t="n">
        <x:f>SUM(B10:M10)</x:f>
        <x:v>1221</x:v>
      </x:c>
    </x:row>
    <x:row r="11">
      <x:c r="A11" t="str">
        <x:v>EBITDA</x:v>
      </x:c>
      <x:c r="B11" s="48" t="n">
        <x:f>B7-B9-B10</x:f>
        <x:v>133</x:v>
      </x:c>
      <x:c r="C11" s="48" t="n">
        <x:f>C7-C9-C10</x:f>
        <x:v>143</x:v>
      </x:c>
      <x:c r="D11" s="48" t="n">
        <x:f>D7-D9-D10</x:f>
        <x:v>157</x:v>
      </x:c>
      <x:c r="E11" s="48" t="n">
        <x:f>E7-E9-E10</x:f>
        <x:v>165</x:v>
      </x:c>
      <x:c r="F11" s="48" t="n">
        <x:f>F7-F9-F10</x:f>
        <x:v>174</x:v>
      </x:c>
      <x:c r="G11" s="48" t="n">
        <x:f>G7-G9-G10</x:f>
        <x:v>186</x:v>
      </x:c>
      <x:c r="H11" s="48" t="n">
        <x:f>H7-H9-H10</x:f>
        <x:v>197</x:v>
      </x:c>
      <x:c r="I11" s="48" t="n">
        <x:f>I7-I9-I10</x:f>
        <x:v>207</x:v>
      </x:c>
      <x:c r="J11" s="48" t="n">
        <x:f>J7-J9-J10</x:f>
        <x:v>217</x:v>
      </x:c>
      <x:c r="K11" s="48" t="n">
        <x:f>K7-K9-K10</x:f>
        <x:v>228</x:v>
      </x:c>
      <x:c r="L11" s="48" t="n">
        <x:f>L7-L9-L10</x:f>
        <x:v>238</x:v>
      </x:c>
      <x:c r="M11" s="48" t="n">
        <x:f>M7-M9-M10</x:f>
        <x:v>249</x:v>
      </x:c>
      <x:c r="N11" s="48" t="n">
        <x:f>SUM(B11:M11)</x:f>
        <x:v>2294</x:v>
      </x:c>
    </x:row>
    <x:row r="12">
      <x:c r="A12" t="str">
        <x:v>EBITDA Margin %</x:v>
      </x:c>
      <x:c r="B12" s="52" t="n">
        <x:f>IF(B5=0,0,B11/B5)</x:f>
        <x:v>0.14456521739130435</x:v>
      </x:c>
      <x:c r="C12" s="52" t="n">
        <x:f>IF(C5=0,0,C11/C5)</x:f>
        <x:v>0.15132275132275133</x:v>
      </x:c>
      <x:c r="D12" s="52" t="n">
        <x:f>IF(D5=0,0,D11/D5)</x:f>
        <x:v>0.16020408163265307</x:v>
      </x:c>
      <x:c r="E12" s="52" t="n">
        <x:f>IF(E5=0,0,E11/E5)</x:f>
        <x:v>0.1625615763546798</x:v>
      </x:c>
      <x:c r="F12" s="52" t="n">
        <x:f>IF(F5=0,0,F11/F5)</x:f>
        <x:v>0.1673076923076923</x:v>
      </x:c>
      <x:c r="G12" s="52" t="n">
        <x:f>IF(G5=0,0,G11/G5)</x:f>
        <x:v>0.17222222222222222</x:v>
      </x:c>
      <x:c r="H12" s="52" t="n">
        <x:f>IF(H5=0,0,H11/H5)</x:f>
        <x:v>0.17668161434977578</x:v>
      </x:c>
      <x:c r="I12" s="52" t="n">
        <x:f>IF(I5=0,0,I11/I5)</x:f>
        <x:v>0.18</x:v>
      </x:c>
      <x:c r="J12" s="52" t="n">
        <x:f>IF(J5=0,0,J11/J5)</x:f>
        <x:v>0.18235294117647058</x:v>
      </x:c>
      <x:c r="K12" s="52" t="n">
        <x:f>IF(K5=0,0,K11/K5)</x:f>
        <x:v>0.18612244897959185</x:v>
      </x:c>
      <x:c r="L12" s="52" t="n">
        <x:f>IF(L5=0,0,L11/L5)</x:f>
        <x:v>0.18888888888888888</x:v>
      </x:c>
      <x:c r="M12" s="52" t="n">
        <x:f>IF(M5=0,0,M11/M5)</x:f>
        <x:v>0.19153846153846155</x:v>
      </x:c>
      <x:c r="N12" s="52" t="n">
        <x:f>IF(N5=0,0,N11/N5)</x:f>
        <x:v>0.1735249621785174</x:v>
      </x:c>
    </x:row>
    <x:row r="13">
      <x:c r="A13" t="str">
        <x:v>Depreciation</x:v>
      </x:c>
      <x:c r="B13" s="46" t="n">
        <x:v>20</x:v>
      </x:c>
      <x:c r="C13" s="46" t="n">
        <x:v>20</x:v>
      </x:c>
      <x:c r="D13" s="46" t="n">
        <x:v>20</x:v>
      </x:c>
      <x:c r="E13" s="46" t="n">
        <x:v>20</x:v>
      </x:c>
      <x:c r="F13" s="46" t="n">
        <x:v>20</x:v>
      </x:c>
      <x:c r="G13" s="46" t="n">
        <x:v>20</x:v>
      </x:c>
      <x:c r="H13" s="46" t="n">
        <x:v>20</x:v>
      </x:c>
      <x:c r="I13" s="46" t="n">
        <x:v>20</x:v>
      </x:c>
      <x:c r="J13" s="46" t="n">
        <x:v>20</x:v>
      </x:c>
      <x:c r="K13" s="46" t="n">
        <x:v>20</x:v>
      </x:c>
      <x:c r="L13" s="46" t="n">
        <x:v>20</x:v>
      </x:c>
      <x:c r="M13" s="46" t="n">
        <x:v>20</x:v>
      </x:c>
      <x:c r="N13" s="47" t="n">
        <x:f>SUM(B13:M13)</x:f>
        <x:v>240</x:v>
      </x:c>
    </x:row>
    <x:row r="14">
      <x:c r="A14" t="str">
        <x:v>EBIT</x:v>
      </x:c>
      <x:c r="B14" s="48" t="n">
        <x:f>B11-B13</x:f>
        <x:v>113</x:v>
      </x:c>
      <x:c r="C14" s="48" t="n">
        <x:f>C11-C13</x:f>
        <x:v>123</x:v>
      </x:c>
      <x:c r="D14" s="48" t="n">
        <x:f>D11-D13</x:f>
        <x:v>137</x:v>
      </x:c>
      <x:c r="E14" s="48" t="n">
        <x:f>E11-E13</x:f>
        <x:v>145</x:v>
      </x:c>
      <x:c r="F14" s="48" t="n">
        <x:f>F11-F13</x:f>
        <x:v>154</x:v>
      </x:c>
      <x:c r="G14" s="48" t="n">
        <x:f>G11-G13</x:f>
        <x:v>166</x:v>
      </x:c>
      <x:c r="H14" s="48" t="n">
        <x:f>H11-H13</x:f>
        <x:v>177</x:v>
      </x:c>
      <x:c r="I14" s="48" t="n">
        <x:f>I11-I13</x:f>
        <x:v>187</x:v>
      </x:c>
      <x:c r="J14" s="48" t="n">
        <x:f>J11-J13</x:f>
        <x:v>197</x:v>
      </x:c>
      <x:c r="K14" s="48" t="n">
        <x:f>K11-K13</x:f>
        <x:v>208</x:v>
      </x:c>
      <x:c r="L14" s="48" t="n">
        <x:f>L11-L13</x:f>
        <x:v>218</x:v>
      </x:c>
      <x:c r="M14" s="48" t="n">
        <x:f>M11-M13</x:f>
        <x:v>229</x:v>
      </x:c>
      <x:c r="N14" s="48" t="n">
        <x:f>SUM(B14:M14)</x:f>
        <x:v>2054</x:v>
      </x:c>
    </x:row>
    <x:row r="15">
      <x:c r="A15" t="str">
        <x:v>Finance Cost</x:v>
      </x:c>
      <x:c r="B15" s="46" t="n">
        <x:v>11</x:v>
      </x:c>
      <x:c r="C15" s="46" t="n">
        <x:v>11</x:v>
      </x:c>
      <x:c r="D15" s="46" t="n">
        <x:v>10</x:v>
      </x:c>
      <x:c r="E15" s="46" t="n">
        <x:v>10</x:v>
      </x:c>
      <x:c r="F15" s="46" t="n">
        <x:v>10</x:v>
      </x:c>
      <x:c r="G15" s="46" t="n">
        <x:v>9</x:v>
      </x:c>
      <x:c r="H15" s="46" t="n">
        <x:v>9</x:v>
      </x:c>
      <x:c r="I15" s="46" t="n">
        <x:v>9</x:v>
      </x:c>
      <x:c r="J15" s="46" t="n">
        <x:v>8</x:v>
      </x:c>
      <x:c r="K15" s="46" t="n">
        <x:v>8</x:v>
      </x:c>
      <x:c r="L15" s="46" t="n">
        <x:v>8</x:v>
      </x:c>
      <x:c r="M15" s="46" t="n">
        <x:v>7</x:v>
      </x:c>
      <x:c r="N15" s="47" t="n">
        <x:f>SUM(B15:M15)</x:f>
        <x:v>110</x:v>
      </x:c>
    </x:row>
    <x:row r="16">
      <x:c r="A16" t="str">
        <x:v>PBT</x:v>
      </x:c>
      <x:c r="B16" s="48" t="n">
        <x:f>B14-B15</x:f>
        <x:v>102</x:v>
      </x:c>
      <x:c r="C16" s="48" t="n">
        <x:f>C14-C15</x:f>
        <x:v>112</x:v>
      </x:c>
      <x:c r="D16" s="48" t="n">
        <x:f>D14-D15</x:f>
        <x:v>127</x:v>
      </x:c>
      <x:c r="E16" s="48" t="n">
        <x:f>E14-E15</x:f>
        <x:v>135</x:v>
      </x:c>
      <x:c r="F16" s="48" t="n">
        <x:f>F14-F15</x:f>
        <x:v>144</x:v>
      </x:c>
      <x:c r="G16" s="48" t="n">
        <x:f>G14-G15</x:f>
        <x:v>157</x:v>
      </x:c>
      <x:c r="H16" s="48" t="n">
        <x:f>H14-H15</x:f>
        <x:v>168</x:v>
      </x:c>
      <x:c r="I16" s="48" t="n">
        <x:f>I14-I15</x:f>
        <x:v>178</x:v>
      </x:c>
      <x:c r="J16" s="48" t="n">
        <x:f>J14-J15</x:f>
        <x:v>189</x:v>
      </x:c>
      <x:c r="K16" s="48" t="n">
        <x:f>K14-K15</x:f>
        <x:v>200</x:v>
      </x:c>
      <x:c r="L16" s="48" t="n">
        <x:f>L14-L15</x:f>
        <x:v>210</x:v>
      </x:c>
      <x:c r="M16" s="48" t="n">
        <x:f>M14-M15</x:f>
        <x:v>222</x:v>
      </x:c>
      <x:c r="N16" s="48" t="n">
        <x:f>SUM(B16:M16)</x:f>
        <x:v>1944</x:v>
      </x:c>
    </x:row>
  </x:sheetData>
  <x:mergeCells>
    <x:mergeCell ref="A1:N1"/>
    <x:mergeCell ref="A2:N2"/>
  </x:mergeCells>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15" hidden="0" customWidth="1"/>
    <x:col min="3" max="3" width="16" hidden="0" customWidth="1"/>
    <x:col min="4" max="4" width="13" hidden="0" customWidth="1"/>
    <x:col min="5" max="5" width="12" hidden="0" customWidth="1"/>
    <x:col min="6" max="6" width="14" hidden="0" customWidth="1"/>
    <x:col min="7" max="7" width="12" hidden="0" customWidth="1"/>
    <x:col min="8" max="8" width="34" hidden="0" customWidth="1"/>
    <x:col min="9" max="9" width="32" hidden="0" customWidth="1"/>
  </x:cols>
  <x:sheetData>
    <x:row r="1" ht="34" customHeight="1">
      <x:c r="A1" s="4" t="str">
        <x:v>ClearCFO | Balance Sheet &amp; Working Capital</x:v>
      </x:c>
      <x:c r="B1" s="4"/>
      <x:c r="C1" s="4"/>
      <x:c r="D1" s="4"/>
      <x:c r="E1" s="4"/>
      <x:c r="F1" s="4"/>
      <x:c r="G1" s="4"/>
      <x:c r="H1" s="4"/>
      <x:c r="I1" s="4"/>
    </x:row>
    <x:row r="2" ht="28" customHeight="1">
      <x:c r="A2" s="10" t="str">
        <x:v>Month-end values. Units: ₹ lakh.</x:v>
      </x:c>
      <x:c r="B2" s="10"/>
      <x:c r="C2" s="10"/>
      <x:c r="D2" s="10"/>
      <x:c r="E2" s="10"/>
      <x:c r="F2" s="10"/>
      <x:c r="G2" s="10"/>
      <x:c r="H2" s="10"/>
      <x:c r="I2" s="10"/>
    </x:row>
    <x:row r="4" ht="24" customHeight="1">
      <x:c r="A4" s="37" t="str">
        <x:v>Metric</x:v>
      </x:c>
      <x:c r="B4" s="37" t="str">
        <x:v>Prior Month</x:v>
      </x:c>
      <x:c r="C4" s="37" t="str">
        <x:v>Current Month</x:v>
      </x:c>
      <x:c r="D4" s="37" t="str">
        <x:v>Change</x:v>
      </x:c>
      <x:c r="E4" s="37" t="str">
        <x:v>Change %</x:v>
      </x:c>
      <x:c r="F4" s="37" t="str">
        <x:v>Target</x:v>
      </x:c>
      <x:c r="G4" s="37" t="str">
        <x:v>Status</x:v>
      </x:c>
      <x:c r="H4" s="37" t="str">
        <x:v>Management Comment</x:v>
      </x:c>
      <x:c r="I4" s="37" t="str">
        <x:v>Source / Notes</x:v>
      </x:c>
    </x:row>
    <x:row r="5">
      <x:c r="A5" t="str">
        <x:v>Cash</x:v>
      </x:c>
      <x:c r="B5" s="46" t="n">
        <x:v>180</x:v>
      </x:c>
      <x:c r="C5" s="46" t="n">
        <x:v>205</x:v>
      </x:c>
      <x:c r="D5" s="48" t="n">
        <x:f>C5-B5</x:f>
        <x:v>25</x:v>
      </x:c>
      <x:c r="E5" s="52" t="n">
        <x:f>IF(B5=0,0,D5/B5)</x:f>
        <x:v>0.1388888888888889</x:v>
      </x:c>
      <x:c r="F5" s="48" t="n">
        <x:v>150</x:v>
      </x:c>
      <x:c r="G5" s="44" t="str">
        <x:f>IF(C5&lt;=F5,"OK","WATCH")</x:f>
        <x:v>WATCH</x:v>
      </x:c>
      <x:c r="H5" s="62" t="str"/>
      <x:c r="I5" s="62" t="str">
        <x:v>Bank balances</x:v>
      </x:c>
    </x:row>
    <x:row r="6">
      <x:c r="A6" t="str">
        <x:v>Accounts Receivable</x:v>
      </x:c>
      <x:c r="B6" s="46" t="n">
        <x:v>410</x:v>
      </x:c>
      <x:c r="C6" s="46" t="n">
        <x:v>455</x:v>
      </x:c>
      <x:c r="D6" s="48" t="n">
        <x:f>C6-B6</x:f>
        <x:v>45</x:v>
      </x:c>
      <x:c r="E6" s="52" t="n">
        <x:f>IF(B6=0,0,D6/B6)</x:f>
        <x:v>0.10975609756097561</x:v>
      </x:c>
      <x:c r="F6" s="48" t="n">
        <x:v>380</x:v>
      </x:c>
      <x:c r="G6" s="44" t="str">
        <x:f>IF(C6&lt;=F6,"OK","WATCH")</x:f>
        <x:v>WATCH</x:v>
      </x:c>
      <x:c r="H6" s="62" t="str"/>
      <x:c r="I6" s="62" t="str">
        <x:v>AR ledger</x:v>
      </x:c>
    </x:row>
    <x:row r="7">
      <x:c r="A7" t="str">
        <x:v>Inventory</x:v>
      </x:c>
      <x:c r="B7" s="46" t="n">
        <x:v>330</x:v>
      </x:c>
      <x:c r="C7" s="46" t="n">
        <x:v>360</x:v>
      </x:c>
      <x:c r="D7" s="48" t="n">
        <x:f>C7-B7</x:f>
        <x:v>30</x:v>
      </x:c>
      <x:c r="E7" s="52" t="n">
        <x:f>IF(B7=0,0,D7/B7)</x:f>
        <x:v>0.09090909090909091</x:v>
      </x:c>
      <x:c r="F7" s="48" t="n">
        <x:v>300</x:v>
      </x:c>
      <x:c r="G7" s="44" t="str">
        <x:f>IF(C7&lt;=F7,"OK","WATCH")</x:f>
        <x:v>WATCH</x:v>
      </x:c>
      <x:c r="H7" s="62" t="str"/>
      <x:c r="I7" s="62" t="str">
        <x:v>Inventory ledger</x:v>
      </x:c>
    </x:row>
    <x:row r="8">
      <x:c r="A8" t="str">
        <x:v>Accounts Payable</x:v>
      </x:c>
      <x:c r="B8" s="46" t="n">
        <x:v>275</x:v>
      </x:c>
      <x:c r="C8" s="46" t="n">
        <x:v>290</x:v>
      </x:c>
      <x:c r="D8" s="48" t="n">
        <x:f>C8-B8</x:f>
        <x:v>15</x:v>
      </x:c>
      <x:c r="E8" s="52" t="n">
        <x:f>IF(B8=0,0,D8/B8)</x:f>
        <x:v>0.05454545454545454</x:v>
      </x:c>
      <x:c r="F8" s="48" t="n">
        <x:v>300</x:v>
      </x:c>
      <x:c r="G8" s="44" t="str">
        <x:f>IF(C8&gt;=F8,"OK","WATCH")</x:f>
        <x:v>WATCH</x:v>
      </x:c>
      <x:c r="H8" s="62" t="str"/>
      <x:c r="I8" s="62" t="str">
        <x:v>AP ledger</x:v>
      </x:c>
    </x:row>
    <x:row r="9">
      <x:c r="A9" t="str">
        <x:v>Total Debt</x:v>
      </x:c>
      <x:c r="B9" s="46" t="n">
        <x:v>760</x:v>
      </x:c>
      <x:c r="C9" s="46" t="n">
        <x:v>735</x:v>
      </x:c>
      <x:c r="D9" s="48" t="n">
        <x:f>C9-B9</x:f>
        <x:v>-25</x:v>
      </x:c>
      <x:c r="E9" s="52" t="n">
        <x:f>IF(B9=0,0,D9/B9)</x:f>
        <x:v>-0.03289473684210526</x:v>
      </x:c>
      <x:c r="F9" s="48" t="n">
        <x:v>700</x:v>
      </x:c>
      <x:c r="G9" s="44" t="str">
        <x:f>IF(C9&lt;=F9,"OK","WATCH")</x:f>
        <x:v>WATCH</x:v>
      </x:c>
      <x:c r="H9" s="62" t="str"/>
      <x:c r="I9" s="62" t="str">
        <x:v>Loan schedules</x:v>
      </x:c>
    </x:row>
    <x:row r="10">
      <x:c r="A10" t="str">
        <x:v>Net Working Capital</x:v>
      </x:c>
      <x:c r="B10" s="56" t="n">
        <x:f>B6+B7-B8</x:f>
        <x:v>465</x:v>
      </x:c>
      <x:c r="C10" s="56" t="n">
        <x:f>C6+C7-C8</x:f>
        <x:v>525</x:v>
      </x:c>
      <x:c r="D10" s="48" t="n">
        <x:f>C10-B10</x:f>
        <x:v>60</x:v>
      </x:c>
      <x:c r="E10" s="52" t="n">
        <x:f>IF(B10=0,0,D10/B10)</x:f>
        <x:v>0.12903225806451613</x:v>
      </x:c>
      <x:c r="F10" s="48" t="n">
        <x:v>350</x:v>
      </x:c>
      <x:c r="G10" s="44" t="str">
        <x:f>IF(C10&lt;=F10,"OK","WATCH")</x:f>
        <x:v>WATCH</x:v>
      </x:c>
      <x:c r="H10" s="62" t="str"/>
      <x:c r="I10" s="62" t="str">
        <x:v>Calculated</x:v>
      </x:c>
    </x:row>
    <x:row r="11">
      <x:c r="A11" t="str">
        <x:v>DSO</x:v>
      </x:c>
      <x:c r="B11" s="58" t="n">
        <x:v>58</x:v>
      </x:c>
      <x:c r="C11" s="58" t="n">
        <x:v>62</x:v>
      </x:c>
      <x:c r="D11" s="59" t="n">
        <x:f>C11-B11</x:f>
        <x:v>4</x:v>
      </x:c>
      <x:c r="E11" s="52" t="n">
        <x:f>IF(B11=0,0,D11/B11)</x:f>
        <x:v>0.06896551724137931</x:v>
      </x:c>
      <x:c r="F11" s="44" t="n">
        <x:v>55</x:v>
      </x:c>
      <x:c r="G11" s="44" t="str">
        <x:f>IF(C11&lt;=F11,"OK","WATCH")</x:f>
        <x:v>WATCH</x:v>
      </x:c>
      <x:c r="H11" s="62" t="str"/>
      <x:c r="I11" s="62" t="str">
        <x:v>Calculated</x:v>
      </x:c>
    </x:row>
    <x:row r="12">
      <x:c r="A12" t="str">
        <x:v>DIO</x:v>
      </x:c>
      <x:c r="B12" s="58" t="n">
        <x:v>54</x:v>
      </x:c>
      <x:c r="C12" s="58" t="n">
        <x:v>58</x:v>
      </x:c>
      <x:c r="D12" s="59" t="n">
        <x:f>C12-B12</x:f>
        <x:v>4</x:v>
      </x:c>
      <x:c r="E12" s="52" t="n">
        <x:f>IF(B12=0,0,D12/B12)</x:f>
        <x:v>0.07407407407407407</x:v>
      </x:c>
      <x:c r="F12" s="44" t="n">
        <x:v>50</x:v>
      </x:c>
      <x:c r="G12" s="44" t="str">
        <x:f>IF(C12&lt;=F12,"OK","WATCH")</x:f>
        <x:v>WATCH</x:v>
      </x:c>
      <x:c r="H12" s="62" t="str"/>
      <x:c r="I12" s="62" t="str">
        <x:v>Calculated</x:v>
      </x:c>
    </x:row>
    <x:row r="13">
      <x:c r="A13" t="str">
        <x:v>DPO</x:v>
      </x:c>
      <x:c r="B13" s="58" t="n">
        <x:v>47</x:v>
      </x:c>
      <x:c r="C13" s="58" t="n">
        <x:v>49</x:v>
      </x:c>
      <x:c r="D13" s="59" t="n">
        <x:f>C13-B13</x:f>
        <x:v>2</x:v>
      </x:c>
      <x:c r="E13" s="52" t="n">
        <x:f>IF(B13=0,0,D13/B13)</x:f>
        <x:v>0.0425531914893617</x:v>
      </x:c>
      <x:c r="F13" s="44" t="n">
        <x:v>50</x:v>
      </x:c>
      <x:c r="G13" s="44" t="str">
        <x:f>IF(C13&gt;=F13,"OK","WATCH")</x:f>
        <x:v>WATCH</x:v>
      </x:c>
      <x:c r="H13" s="62" t="str"/>
      <x:c r="I13" s="62" t="str">
        <x:v>Calculated</x:v>
      </x:c>
    </x:row>
    <x:row r="14">
      <x:c r="A14" t="str">
        <x:v>Cash Conversion Cycle</x:v>
      </x:c>
      <x:c r="B14" s="58" t="n">
        <x:v>65</x:v>
      </x:c>
      <x:c r="C14" s="58" t="n">
        <x:v>71</x:v>
      </x:c>
      <x:c r="D14" s="59" t="n">
        <x:f>C14-B14</x:f>
        <x:v>6</x:v>
      </x:c>
      <x:c r="E14" s="52" t="n">
        <x:f>IF(B14=0,0,D14/B14)</x:f>
        <x:v>0.09230769230769231</x:v>
      </x:c>
      <x:c r="F14" s="44" t="n">
        <x:v>55</x:v>
      </x:c>
      <x:c r="G14" s="44" t="str">
        <x:f>IF(C14&lt;=F14,"OK","WATCH")</x:f>
        <x:v>WATCH</x:v>
      </x:c>
      <x:c r="H14" s="62" t="str"/>
      <x:c r="I14" s="62" t="str">
        <x:v>Calculated</x:v>
      </x:c>
    </x:row>
  </x:sheetData>
  <x:mergeCells>
    <x:mergeCell ref="A1:I1"/>
    <x:mergeCell ref="A2:I2"/>
  </x:mergeCells>
  <x:conditionalFormatting sqref="G5:G14">
    <x:cfRule type="expression" dxfId="0" priority="1">
      <x:formula>G5="WATCH"</x:formula>
    </x:cfRule>
    <x:cfRule type="expression" dxfId="1" priority="2">
      <x:formula>G5="OK"</x:formula>
    </x:cfRule>
  </x:conditionalFormatting>
  <x:pageMargins left="0.7" right="0.7" top="0.75" bottom="0.75" header="0.3" footer="0.3"/>
</x:worksheet>
</file>

<file path=xl/worksheets/sheet4.xml><?xml version="1.0" encoding="utf-8"?>
<x:worksheet xmlns:x="http://schemas.openxmlformats.org/spreadsheetml/2006/main">
  <x:sheetFormatPr defaultRowHeight="15"/>
  <x:cols>
    <x:col min="1" max="1" width="28" hidden="0" customWidth="1"/>
    <x:col min="2" max="2" width="18" hidden="0" customWidth="1"/>
    <x:col min="3" max="3" width="4" hidden="0" customWidth="1"/>
    <x:col min="4" max="4" width="11" hidden="0" customWidth="1"/>
    <x:col min="5" max="5" width="28" hidden="0" customWidth="1"/>
    <x:col min="6" max="6" width="29" hidden="0" customWidth="1"/>
    <x:col min="7" max="7" width="30" hidden="0" customWidth="1"/>
    <x:col min="8" max="8" width="22" hidden="0" customWidth="1"/>
    <x:col min="9" max="9" width="24" hidden="0" customWidth="1"/>
    <x:col min="10" max="10" width="18" hidden="0" customWidth="1"/>
    <x:col min="11" max="11" width="15" hidden="0" customWidth="1"/>
  </x:cols>
  <x:sheetData>
    <x:row r="1" ht="34" customHeight="1">
      <x:c r="A1" s="4" t="str">
        <x:v>ClearCFO | Monthly MIS Dashboard</x:v>
      </x:c>
      <x:c r="B1" s="4"/>
      <x:c r="C1" s="4"/>
      <x:c r="D1" s="4"/>
      <x:c r="E1" s="4"/>
      <x:c r="F1" s="4"/>
      <x:c r="G1" s="4"/>
      <x:c r="H1" s="4"/>
      <x:c r="I1" s="4"/>
      <x:c r="J1" s="4"/>
      <x:c r="K1" s="4"/>
    </x:row>
    <x:row r="2" ht="28" customHeight="1">
      <x:c r="A2" s="10" t="str">
        <x:v>A management view of what changed, why it matters and what needs action.</x:v>
      </x:c>
      <x:c r="B2" s="10"/>
      <x:c r="C2" s="10"/>
      <x:c r="D2" s="10"/>
      <x:c r="E2" s="10"/>
      <x:c r="F2" s="10"/>
      <x:c r="G2" s="10"/>
      <x:c r="H2" s="10"/>
      <x:c r="I2" s="10"/>
      <x:c r="J2" s="10"/>
      <x:c r="K2" s="10"/>
    </x:row>
    <x:row r="4" ht="24" customHeight="1">
      <x:c r="A4" s="37" t="str">
        <x:v>Metric</x:v>
      </x:c>
      <x:c r="B4" s="37" t="str">
        <x:v>Current</x:v>
      </x:c>
      <x:c r="D4" s="37" t="str">
        <x:v>Priority</x:v>
      </x:c>
      <x:c r="E4" s="37" t="str">
        <x:v>What happened</x:v>
      </x:c>
      <x:c r="F4" s="37" t="str">
        <x:v>Why it matters</x:v>
      </x:c>
      <x:c r="G4" s="37" t="str">
        <x:v>Evidence / Root cause</x:v>
      </x:c>
      <x:c r="H4" s="37" t="str">
        <x:v>Quantified impact</x:v>
      </x:c>
      <x:c r="I4" s="37" t="str">
        <x:v>Management action</x:v>
      </x:c>
      <x:c r="J4" s="37" t="str">
        <x:v>Owner</x:v>
      </x:c>
      <x:c r="K4" s="37" t="str">
        <x:v>Due date</x:v>
      </x:c>
    </x:row>
    <x:row r="5">
      <x:c r="A5" t="str">
        <x:v>Revenue</x:v>
      </x:c>
      <x:c r="B5" s="56" t="n">
        <x:f>'Monthly P&amp;L'!J5</x:f>
        <x:v>1190</x:v>
      </x:c>
      <x:c r="D5" s="21" t="str">
        <x:v>High</x:v>
      </x:c>
      <x:c r="E5" s="21" t="str">
        <x:v>Revenue increased, but EBITDA margin did not improve proportionately.</x:v>
      </x:c>
      <x:c r="F5" s="21" t="str">
        <x:v>Growth quality needs validation.</x:v>
      </x:c>
      <x:c r="G5" s="21" t="str">
        <x:v>Review mix, pricing and freight cost.</x:v>
      </x:c>
      <x:c r="H5" s="21" t="str">
        <x:v>₹14L monthly EBITDA opportunity</x:v>
      </x:c>
      <x:c r="I5" s="21" t="str">
        <x:v>Complete price-volume-mix bridge.</x:v>
      </x:c>
      <x:c r="J5" s="21" t="str">
        <x:v>Commercial CFO</x:v>
      </x:c>
      <x:c r="K5" s="70" t="n">
        <x:v>46307</x:v>
      </x:c>
    </x:row>
    <x:row r="6">
      <x:c r="A6" t="str">
        <x:v>EBITDA</x:v>
      </x:c>
      <x:c r="B6" s="56" t="n">
        <x:f>'Monthly P&amp;L'!J11</x:f>
        <x:v>217</x:v>
      </x:c>
      <x:c r="D6" s="21" t="str">
        <x:v>High</x:v>
      </x:c>
      <x:c r="E6" s="21" t="str">
        <x:v>Cash conversion cycle is above target.</x:v>
      </x:c>
      <x:c r="F6" s="21" t="str">
        <x:v>Profit is taking longer to convert into cash.</x:v>
      </x:c>
      <x:c r="G6" s="21" t="str">
        <x:v>Named overdue AR and inventory aging.</x:v>
      </x:c>
      <x:c r="H6" s="21" t="str">
        <x:v>~₹42L potential working-capital release</x:v>
      </x:c>
      <x:c r="I6" s="21" t="str">
        <x:v>Collections + slow-stock action plan.</x:v>
      </x:c>
      <x:c r="J6" s="21" t="str">
        <x:v>CFO / Ops</x:v>
      </x:c>
      <x:c r="K6" s="70" t="n">
        <x:v>46303</x:v>
      </x:c>
    </x:row>
    <x:row r="7">
      <x:c r="A7" t="str">
        <x:v>EBITDA Margin</x:v>
      </x:c>
      <x:c r="B7" s="64" t="n">
        <x:f>'Monthly P&amp;L'!J12</x:f>
        <x:v>0.18235294117647058</x:v>
      </x:c>
      <x:c r="D7" s="21" t="str">
        <x:v>Medium</x:v>
      </x:c>
      <x:c r="E7" s="21" t="str">
        <x:v>Debt reduced modestly.</x:v>
      </x:c>
      <x:c r="F7" s="21" t="str">
        <x:v>Headroom improved but remains important.</x:v>
      </x:c>
      <x:c r="G7" s="21" t="str">
        <x:v>Scheduled repayment plus cash generation.</x:v>
      </x:c>
      <x:c r="H7" s="21" t="str">
        <x:v>₹25L reduction this month</x:v>
      </x:c>
      <x:c r="I7" s="21" t="str">
        <x:v>Update liquidity and covenant forecast.</x:v>
      </x:c>
      <x:c r="J7" s="21" t="str">
        <x:v>CFO</x:v>
      </x:c>
      <x:c r="K7" s="70" t="n">
        <x:v>46310</x:v>
      </x:c>
    </x:row>
    <x:row r="8">
      <x:c r="A8" t="str">
        <x:v>Cash</x:v>
      </x:c>
      <x:c r="B8" s="56" t="n">
        <x:f>'Balance Sheet &amp; WC'!C5</x:f>
        <x:v>205</x:v>
      </x:c>
      <x:c r="D8" s="21" t="str">
        <x:v>Medium</x:v>
      </x:c>
      <x:c r="E8" s="21" t="str">
        <x:v>AP days remain below target.</x:v>
      </x:c>
      <x:c r="F8" s="21" t="str">
        <x:v>Supplier terms may be underutilised.</x:v>
      </x:c>
      <x:c r="G8" s="21" t="str">
        <x:v>Review top supplier terms.</x:v>
      </x:c>
      <x:c r="H8" s="21" t="str">
        <x:v>Potential ₹8–12L timing benefit</x:v>
      </x:c>
      <x:c r="I8" s="21" t="str">
        <x:v>Renegotiate selected terms.</x:v>
      </x:c>
      <x:c r="J8" s="21" t="str">
        <x:v>Procurement</x:v>
      </x:c>
      <x:c r="K8" s="70" t="n">
        <x:v>46315</x:v>
      </x:c>
    </x:row>
    <x:row r="9">
      <x:c r="A9" t="str">
        <x:v>Cash Conversion Cycle</x:v>
      </x:c>
      <x:c r="B9" s="66" t="n">
        <x:f>'Balance Sheet &amp; WC'!C14</x:f>
        <x:v>71</x:v>
      </x:c>
      <x:c r="D9" s="21"/>
      <x:c r="E9" s="21"/>
      <x:c r="F9" s="21"/>
      <x:c r="G9" s="21"/>
      <x:c r="H9" s="21"/>
      <x:c r="I9" s="21"/>
      <x:c r="J9" s="21"/>
      <x:c r="K9" s="70"/>
    </x:row>
    <x:row r="10">
      <x:c r="A10" t="str">
        <x:v>Net Working Capital</x:v>
      </x:c>
      <x:c r="B10" s="56" t="n">
        <x:f>'Balance Sheet &amp; WC'!C10</x:f>
        <x:v>525</x:v>
      </x:c>
      <x:c r="D10" s="21"/>
      <x:c r="E10" s="21"/>
      <x:c r="F10" s="21"/>
      <x:c r="G10" s="21"/>
      <x:c r="H10" s="21"/>
      <x:c r="I10" s="21"/>
      <x:c r="J10" s="21"/>
      <x:c r="K10" s="70"/>
    </x:row>
    <x:row r="11">
      <x:c r="D11" s="21"/>
      <x:c r="E11" s="21"/>
      <x:c r="F11" s="21"/>
      <x:c r="G11" s="21"/>
      <x:c r="H11" s="21"/>
      <x:c r="I11" s="21"/>
      <x:c r="J11" s="21"/>
      <x:c r="K11" s="70"/>
    </x:row>
    <x:row r="12">
      <x:c r="D12" s="21"/>
      <x:c r="E12" s="21"/>
      <x:c r="F12" s="21"/>
      <x:c r="G12" s="21"/>
      <x:c r="H12" s="21"/>
      <x:c r="I12" s="21"/>
      <x:c r="J12" s="21"/>
      <x:c r="K12" s="70"/>
    </x:row>
    <x:row r="13">
      <x:c r="A13" t="str">
        <x:v>Month</x:v>
      </x:c>
      <x:c r="B13" t="str">
        <x:v>Jan</x:v>
      </x:c>
      <x:c r="C13" t="str">
        <x:v>Feb</x:v>
      </x:c>
      <x:c r="D13" s="21" t="str">
        <x:v>Mar</x:v>
      </x:c>
      <x:c r="E13" s="21" t="str">
        <x:v>Apr</x:v>
      </x:c>
      <x:c r="F13" s="21" t="str">
        <x:v>May</x:v>
      </x:c>
      <x:c r="G13" s="21" t="str">
        <x:v>Jun</x:v>
      </x:c>
      <x:c r="H13" s="21" t="str">
        <x:v>Jul</x:v>
      </x:c>
      <x:c r="I13" s="21" t="str">
        <x:v>Aug</x:v>
      </x:c>
      <x:c r="J13" s="21" t="str">
        <x:v>Sep</x:v>
      </x:c>
      <x:c r="K13" s="70" t="str">
        <x:v>Oct</x:v>
      </x:c>
      <x:c r="L13" t="str">
        <x:v>Nov</x:v>
      </x:c>
      <x:c r="M13" t="str">
        <x:v>Dec</x:v>
      </x:c>
    </x:row>
    <x:row r="14">
      <x:c r="A14" t="str">
        <x:v>Revenue</x:v>
      </x:c>
      <x:c r="B14" t="n">
        <x:f>'Monthly P&amp;L'!B5</x:f>
        <x:v>920</x:v>
      </x:c>
      <x:c r="C14" t="n">
        <x:f>'Monthly P&amp;L'!C5</x:f>
        <x:v>945</x:v>
      </x:c>
      <x:c r="D14" s="21" t="n">
        <x:f>'Monthly P&amp;L'!D5</x:f>
        <x:v>980</x:v>
      </x:c>
      <x:c r="E14" s="21" t="n">
        <x:f>'Monthly P&amp;L'!E5</x:f>
        <x:v>1015</x:v>
      </x:c>
      <x:c r="F14" s="21" t="n">
        <x:f>'Monthly P&amp;L'!F5</x:f>
        <x:v>1040</x:v>
      </x:c>
      <x:c r="G14" s="21" t="n">
        <x:f>'Monthly P&amp;L'!G5</x:f>
        <x:v>1080</x:v>
      </x:c>
      <x:c r="H14" s="21" t="n">
        <x:f>'Monthly P&amp;L'!H5</x:f>
        <x:v>1115</x:v>
      </x:c>
      <x:c r="I14" s="21" t="n">
        <x:f>'Monthly P&amp;L'!I5</x:f>
        <x:v>1150</x:v>
      </x:c>
      <x:c r="J14" s="21" t="n">
        <x:f>'Monthly P&amp;L'!J5</x:f>
        <x:v>1190</x:v>
      </x:c>
      <x:c r="K14" s="70" t="n">
        <x:f>'Monthly P&amp;L'!K5</x:f>
        <x:v>1225</x:v>
      </x:c>
      <x:c r="L14" t="n">
        <x:f>'Monthly P&amp;L'!L5</x:f>
        <x:v>1260</x:v>
      </x:c>
      <x:c r="M14" t="n">
        <x:f>'Monthly P&amp;L'!M5</x:f>
        <x:v>1300</x:v>
      </x:c>
    </x:row>
    <x:row r="15">
      <x:c r="A15" t="str">
        <x:v>EBITDA</x:v>
      </x:c>
      <x:c r="B15" t="n">
        <x:f>'Monthly P&amp;L'!B11</x:f>
        <x:v>133</x:v>
      </x:c>
      <x:c r="C15" t="n">
        <x:f>'Monthly P&amp;L'!C11</x:f>
        <x:v>143</x:v>
      </x:c>
      <x:c r="D15" s="21" t="n">
        <x:f>'Monthly P&amp;L'!D11</x:f>
        <x:v>157</x:v>
      </x:c>
      <x:c r="E15" s="21" t="n">
        <x:f>'Monthly P&amp;L'!E11</x:f>
        <x:v>165</x:v>
      </x:c>
      <x:c r="F15" s="21" t="n">
        <x:f>'Monthly P&amp;L'!F11</x:f>
        <x:v>174</x:v>
      </x:c>
      <x:c r="G15" s="21" t="n">
        <x:f>'Monthly P&amp;L'!G11</x:f>
        <x:v>186</x:v>
      </x:c>
      <x:c r="H15" s="21" t="n">
        <x:f>'Monthly P&amp;L'!H11</x:f>
        <x:v>197</x:v>
      </x:c>
      <x:c r="I15" s="21" t="n">
        <x:f>'Monthly P&amp;L'!I11</x:f>
        <x:v>207</x:v>
      </x:c>
      <x:c r="J15" s="21" t="n">
        <x:f>'Monthly P&amp;L'!J11</x:f>
        <x:v>217</x:v>
      </x:c>
      <x:c r="K15" s="70" t="n">
        <x:f>'Monthly P&amp;L'!K11</x:f>
        <x:v>228</x:v>
      </x:c>
      <x:c r="L15" t="n">
        <x:f>'Monthly P&amp;L'!L11</x:f>
        <x:v>238</x:v>
      </x:c>
      <x:c r="M15" t="n">
        <x:f>'Monthly P&amp;L'!M11</x:f>
        <x:v>249</x:v>
      </x:c>
    </x:row>
    <x:row r="16">
      <x:c r="D16" s="21"/>
      <x:c r="E16" s="21"/>
      <x:c r="F16" s="21"/>
      <x:c r="G16" s="21"/>
      <x:c r="H16" s="21"/>
      <x:c r="I16" s="21"/>
      <x:c r="J16" s="21"/>
      <x:c r="K16" s="70"/>
    </x:row>
    <x:row r="17">
      <x:c r="D17" s="21"/>
      <x:c r="E17" s="21"/>
      <x:c r="F17" s="21"/>
      <x:c r="G17" s="21"/>
      <x:c r="H17" s="21"/>
      <x:c r="I17" s="21"/>
      <x:c r="J17" s="21"/>
      <x:c r="K17" s="70"/>
    </x:row>
    <x:row r="18">
      <x:c r="D18" s="21"/>
      <x:c r="E18" s="21"/>
      <x:c r="F18" s="21"/>
      <x:c r="G18" s="21"/>
      <x:c r="H18" s="21"/>
      <x:c r="I18" s="21"/>
      <x:c r="J18" s="21"/>
      <x:c r="K18" s="70"/>
    </x:row>
    <x:row r="19">
      <x:c r="D19" s="21"/>
      <x:c r="E19" s="21"/>
      <x:c r="F19" s="21"/>
      <x:c r="G19" s="21"/>
      <x:c r="H19" s="21"/>
      <x:c r="I19" s="21"/>
      <x:c r="J19" s="21"/>
      <x:c r="K19" s="70"/>
    </x:row>
    <x:row r="20">
      <x:c r="D20" s="21"/>
      <x:c r="E20" s="21"/>
      <x:c r="F20" s="21"/>
      <x:c r="G20" s="21"/>
      <x:c r="H20" s="21"/>
      <x:c r="I20" s="21"/>
      <x:c r="J20" s="21"/>
      <x:c r="K20" s="70"/>
    </x:row>
    <x:row r="21">
      <x:c r="D21" s="21"/>
      <x:c r="E21" s="21"/>
      <x:c r="F21" s="21"/>
      <x:c r="G21" s="21"/>
      <x:c r="H21" s="21"/>
      <x:c r="I21" s="21"/>
      <x:c r="J21" s="21"/>
      <x:c r="K21" s="70"/>
    </x:row>
    <x:row r="22">
      <x:c r="D22" s="21"/>
      <x:c r="E22" s="21"/>
      <x:c r="F22" s="21"/>
      <x:c r="G22" s="21"/>
      <x:c r="H22" s="21"/>
      <x:c r="I22" s="21"/>
      <x:c r="J22" s="21"/>
      <x:c r="K22" s="70"/>
    </x:row>
    <x:row r="23">
      <x:c r="D23" s="21"/>
      <x:c r="E23" s="21"/>
      <x:c r="F23" s="21"/>
      <x:c r="G23" s="21"/>
      <x:c r="H23" s="21"/>
      <x:c r="I23" s="21"/>
      <x:c r="J23" s="21"/>
      <x:c r="K23" s="70"/>
    </x:row>
    <x:row r="24">
      <x:c r="D24" s="21"/>
      <x:c r="E24" s="21"/>
      <x:c r="F24" s="21"/>
      <x:c r="G24" s="21"/>
      <x:c r="H24" s="21"/>
      <x:c r="I24" s="21"/>
      <x:c r="J24" s="21"/>
      <x:c r="K24" s="70"/>
    </x:row>
    <x:row r="25">
      <x:c r="D25" s="21"/>
      <x:c r="E25" s="21"/>
      <x:c r="F25" s="21"/>
      <x:c r="G25" s="21"/>
      <x:c r="H25" s="21"/>
      <x:c r="I25" s="21"/>
      <x:c r="J25" s="21"/>
      <x:c r="K25" s="70"/>
    </x:row>
    <x:row r="26">
      <x:c r="D26" s="21"/>
      <x:c r="E26" s="21"/>
      <x:c r="F26" s="21"/>
      <x:c r="G26" s="21"/>
      <x:c r="H26" s="21"/>
      <x:c r="I26" s="21"/>
      <x:c r="J26" s="21"/>
      <x:c r="K26" s="70"/>
    </x:row>
    <x:row r="27">
      <x:c r="D27" s="21"/>
      <x:c r="E27" s="21"/>
      <x:c r="F27" s="21"/>
      <x:c r="G27" s="21"/>
      <x:c r="H27" s="21"/>
      <x:c r="I27" s="21"/>
      <x:c r="J27" s="21"/>
      <x:c r="K27" s="70"/>
    </x:row>
    <x:row r="28">
      <x:c r="D28" s="21"/>
      <x:c r="E28" s="21"/>
      <x:c r="F28" s="21"/>
      <x:c r="G28" s="21"/>
      <x:c r="H28" s="21"/>
      <x:c r="I28" s="21"/>
      <x:c r="J28" s="21"/>
      <x:c r="K28" s="70"/>
    </x:row>
    <x:row r="29">
      <x:c r="D29" s="21"/>
      <x:c r="E29" s="21"/>
      <x:c r="F29" s="21"/>
      <x:c r="G29" s="21"/>
      <x:c r="H29" s="21"/>
      <x:c r="I29" s="21"/>
      <x:c r="J29" s="21"/>
      <x:c r="K29" s="70"/>
    </x:row>
    <x:row r="30">
      <x:c r="D30" s="21"/>
      <x:c r="E30" s="21"/>
      <x:c r="F30" s="21"/>
      <x:c r="G30" s="21"/>
      <x:c r="H30" s="21"/>
      <x:c r="I30" s="21"/>
      <x:c r="J30" s="21"/>
      <x:c r="K30" s="70"/>
    </x:row>
  </x:sheetData>
  <x:mergeCells>
    <x:mergeCell ref="A1:K1"/>
    <x:mergeCell ref="A2:K2"/>
  </x:mergeCells>
  <x:dataValidations count="1">
    <x:dataValidation type="list" sqref="D5:D30">
      <x:formula1>"High,Medium,Low"</x:formula1>
    </x:dataValidation>
  </x:dataValidations>
  <x:pageMargins left="0.7" right="0.7" top="0.75" bottom="0.75" header="0.3" footer="0.3"/>
  <x:drawing xmlns:r="http://schemas.openxmlformats.org/officeDocument/2006/relationships" r:id="R4d2cd1a1d4c143b5"/>
</x:worksheet>
</file>

<file path=xl/worksheets/sheet5.xml><?xml version="1.0" encoding="utf-8"?>
<x:worksheet xmlns:x="http://schemas.openxmlformats.org/spreadsheetml/2006/main">
  <x:sheetFormatPr defaultRowHeight="15"/>
  <x:cols>
    <x:col min="1" max="1" width="11" hidden="0" customWidth="1"/>
    <x:col min="2" max="2" width="27" hidden="0" customWidth="1"/>
    <x:col min="3" max="3" width="39" hidden="0" customWidth="1"/>
    <x:col min="4" max="4" width="18" hidden="0" customWidth="1"/>
    <x:col min="5" max="5" width="15" hidden="0" customWidth="1"/>
    <x:col min="6" max="6" width="15" hidden="0" customWidth="1"/>
    <x:col min="7" max="7" width="25" hidden="0" customWidth="1"/>
    <x:col min="8" max="8" width="24" hidden="0" customWidth="1"/>
    <x:col min="9" max="9" width="32" hidden="0" customWidth="1"/>
  </x:cols>
  <x:sheetData>
    <x:row r="1" ht="34" customHeight="1">
      <x:c r="A1" s="4" t="str">
        <x:v>ClearCFO | Management Action Tracker</x:v>
      </x:c>
      <x:c r="B1" s="4"/>
      <x:c r="C1" s="4"/>
      <x:c r="D1" s="4"/>
      <x:c r="E1" s="4"/>
      <x:c r="F1" s="4"/>
      <x:c r="G1" s="4"/>
      <x:c r="H1" s="4"/>
      <x:c r="I1" s="4"/>
    </x:row>
    <x:row r="2" ht="28" customHeight="1">
      <x:c r="A2" s="10" t="str">
        <x:v>Track issue → action → owner → deadline → evidence of impact.</x:v>
      </x:c>
      <x:c r="B2" s="10"/>
      <x:c r="C2" s="10"/>
      <x:c r="D2" s="10"/>
      <x:c r="E2" s="10"/>
      <x:c r="F2" s="10"/>
      <x:c r="G2" s="10"/>
      <x:c r="H2" s="10"/>
      <x:c r="I2" s="10"/>
    </x:row>
    <x:row r="4" ht="24" customHeight="1">
      <x:c r="A4" s="37" t="str">
        <x:v>Priority</x:v>
      </x:c>
      <x:c r="B4" s="37" t="str">
        <x:v>Issue / Opportunity</x:v>
      </x:c>
      <x:c r="C4" s="37" t="str">
        <x:v>Action</x:v>
      </x:c>
      <x:c r="D4" s="37" t="str">
        <x:v>Owner</x:v>
      </x:c>
      <x:c r="E4" s="37" t="str">
        <x:v>Target Date</x:v>
      </x:c>
      <x:c r="F4" s="37" t="str">
        <x:v>Status</x:v>
      </x:c>
      <x:c r="G4" s="37" t="str">
        <x:v>Expected Impact</x:v>
      </x:c>
      <x:c r="H4" s="37" t="str">
        <x:v>Realised Impact</x:v>
      </x:c>
      <x:c r="I4" s="37" t="str">
        <x:v>Evidence / Next Review</x:v>
      </x:c>
    </x:row>
    <x:row r="5">
      <x:c r="A5" s="62" t="str">
        <x:v>High</x:v>
      </x:c>
      <x:c r="B5" s="62" t="str">
        <x:v>Overdue receivables</x:v>
      </x:c>
      <x:c r="C5" s="62" t="str">
        <x:v>Obtain dated payment commitments from top overdue customers.</x:v>
      </x:c>
      <x:c r="D5" s="62" t="str">
        <x:v>Collections</x:v>
      </x:c>
      <x:c r="E5" s="74" t="n">
        <x:v>46303</x:v>
      </x:c>
      <x:c r="F5" s="62" t="str">
        <x:v>In Progress</x:v>
      </x:c>
      <x:c r="G5" s="62" t="str">
        <x:v>₹24L cash release</x:v>
      </x:c>
      <x:c r="H5" s="62" t="str"/>
      <x:c r="I5" s="62" t="str">
        <x:v>Bank receipt / AR ledger</x:v>
      </x:c>
    </x:row>
    <x:row r="6">
      <x:c r="A6" s="62" t="str">
        <x:v>High</x:v>
      </x:c>
      <x:c r="B6" s="62" t="str">
        <x:v>Margin leakage</x:v>
      </x:c>
      <x:c r="C6" s="62" t="str">
        <x:v>Review discounts and freight recovery for low-margin accounts.</x:v>
      </x:c>
      <x:c r="D6" s="62" t="str">
        <x:v>Commercial CFO</x:v>
      </x:c>
      <x:c r="E6" s="74" t="n">
        <x:v>46307</x:v>
      </x:c>
      <x:c r="F6" s="62" t="str">
        <x:v>Not Started</x:v>
      </x:c>
      <x:c r="G6" s="62" t="str">
        <x:v>₹14L monthly EBITDA opportunity</x:v>
      </x:c>
      <x:c r="H6" s="62" t="str"/>
      <x:c r="I6" s="62" t="str">
        <x:v>Margin bridge</x:v>
      </x:c>
    </x:row>
    <x:row r="7">
      <x:c r="A7" s="62" t="str">
        <x:v>Medium</x:v>
      </x:c>
      <x:c r="B7" s="62" t="str">
        <x:v>Slow-moving inventory</x:v>
      </x:c>
      <x:c r="C7" s="62" t="str">
        <x:v>Identify excess stock and liquidation / purchase-stop actions.</x:v>
      </x:c>
      <x:c r="D7" s="62" t="str">
        <x:v>Operations</x:v>
      </x:c>
      <x:c r="E7" s="74" t="n">
        <x:v>46320</x:v>
      </x:c>
      <x:c r="F7" s="62" t="str">
        <x:v>Not Started</x:v>
      </x:c>
      <x:c r="G7" s="62" t="str">
        <x:v>₹18L cash release</x:v>
      </x:c>
      <x:c r="H7" s="62" t="str"/>
      <x:c r="I7" s="62" t="str">
        <x:v>Inventory aging</x:v>
      </x:c>
    </x:row>
    <x:row r="8">
      <x:c r="A8" s="62" t="str">
        <x:v>Medium</x:v>
      </x:c>
      <x:c r="B8" s="62" t="str">
        <x:v>Debt headroom</x:v>
      </x:c>
      <x:c r="C8" s="62" t="str">
        <x:v>Update 13-week forecast and lender headroom.</x:v>
      </x:c>
      <x:c r="D8" s="62" t="str">
        <x:v>CFO</x:v>
      </x:c>
      <x:c r="E8" s="74" t="n">
        <x:v>46310</x:v>
      </x:c>
      <x:c r="F8" s="62" t="str">
        <x:v>In Progress</x:v>
      </x:c>
      <x:c r="G8" s="62" t="str">
        <x:v>Liquidity resilience</x:v>
      </x:c>
      <x:c r="H8" s="62" t="str"/>
      <x:c r="I8" s="62" t="str">
        <x:v>Forecast / bank facilities</x:v>
      </x:c>
    </x:row>
    <x:row r="9">
      <x:c r="A9" s="62"/>
      <x:c r="B9" s="62"/>
      <x:c r="C9" s="62"/>
      <x:c r="D9" s="62"/>
      <x:c r="E9" s="74"/>
      <x:c r="F9" s="62"/>
      <x:c r="G9" s="62"/>
      <x:c r="H9" s="62"/>
      <x:c r="I9" s="62"/>
    </x:row>
    <x:row r="10">
      <x:c r="A10" s="62"/>
      <x:c r="B10" s="62"/>
      <x:c r="C10" s="62"/>
      <x:c r="D10" s="62"/>
      <x:c r="E10" s="74"/>
      <x:c r="F10" s="62"/>
      <x:c r="G10" s="62"/>
      <x:c r="H10" s="62"/>
      <x:c r="I10" s="62"/>
    </x:row>
    <x:row r="11">
      <x:c r="A11" s="62"/>
      <x:c r="B11" s="62"/>
      <x:c r="C11" s="62"/>
      <x:c r="D11" s="62"/>
      <x:c r="E11" s="74"/>
      <x:c r="F11" s="62"/>
      <x:c r="G11" s="62"/>
      <x:c r="H11" s="62"/>
      <x:c r="I11" s="62"/>
    </x:row>
    <x:row r="12">
      <x:c r="A12" s="62"/>
      <x:c r="B12" s="62"/>
      <x:c r="C12" s="62"/>
      <x:c r="D12" s="62"/>
      <x:c r="E12" s="74"/>
      <x:c r="F12" s="62"/>
      <x:c r="G12" s="62"/>
      <x:c r="H12" s="62"/>
      <x:c r="I12" s="62"/>
    </x:row>
    <x:row r="13">
      <x:c r="A13" s="62"/>
      <x:c r="B13" s="62"/>
      <x:c r="C13" s="62"/>
      <x:c r="D13" s="62"/>
      <x:c r="E13" s="74"/>
      <x:c r="F13" s="62"/>
      <x:c r="G13" s="62"/>
      <x:c r="H13" s="62"/>
      <x:c r="I13" s="62"/>
    </x:row>
    <x:row r="14">
      <x:c r="A14" s="62"/>
      <x:c r="B14" s="62"/>
      <x:c r="C14" s="62"/>
      <x:c r="D14" s="62"/>
      <x:c r="E14" s="74"/>
      <x:c r="F14" s="62"/>
      <x:c r="G14" s="62"/>
      <x:c r="H14" s="62"/>
      <x:c r="I14" s="62"/>
    </x:row>
    <x:row r="15">
      <x:c r="A15" s="62"/>
      <x:c r="B15" s="62"/>
      <x:c r="C15" s="62"/>
      <x:c r="D15" s="62"/>
      <x:c r="E15" s="74"/>
      <x:c r="F15" s="62"/>
      <x:c r="G15" s="62"/>
      <x:c r="H15" s="62"/>
      <x:c r="I15" s="62"/>
    </x:row>
    <x:row r="16">
      <x:c r="A16" s="62"/>
      <x:c r="B16" s="62"/>
      <x:c r="C16" s="62"/>
      <x:c r="D16" s="62"/>
      <x:c r="E16" s="74"/>
      <x:c r="F16" s="62"/>
      <x:c r="G16" s="62"/>
      <x:c r="H16" s="62"/>
      <x:c r="I16" s="62"/>
    </x:row>
    <x:row r="17">
      <x:c r="A17" s="62"/>
      <x:c r="B17" s="62"/>
      <x:c r="C17" s="62"/>
      <x:c r="D17" s="62"/>
      <x:c r="E17" s="74"/>
      <x:c r="F17" s="62"/>
      <x:c r="G17" s="62"/>
      <x:c r="H17" s="62"/>
      <x:c r="I17" s="62"/>
    </x:row>
    <x:row r="18">
      <x:c r="A18" s="62"/>
      <x:c r="B18" s="62"/>
      <x:c r="C18" s="62"/>
      <x:c r="D18" s="62"/>
      <x:c r="E18" s="74"/>
      <x:c r="F18" s="62"/>
      <x:c r="G18" s="62"/>
      <x:c r="H18" s="62"/>
      <x:c r="I18" s="62"/>
    </x:row>
    <x:row r="19">
      <x:c r="A19" s="62"/>
      <x:c r="B19" s="62"/>
      <x:c r="C19" s="62"/>
      <x:c r="D19" s="62"/>
      <x:c r="E19" s="74"/>
      <x:c r="F19" s="62"/>
      <x:c r="G19" s="62"/>
      <x:c r="H19" s="62"/>
      <x:c r="I19" s="62"/>
    </x:row>
    <x:row r="20">
      <x:c r="A20" s="62"/>
      <x:c r="B20" s="62"/>
      <x:c r="C20" s="62"/>
      <x:c r="D20" s="62"/>
      <x:c r="E20" s="74"/>
      <x:c r="F20" s="62"/>
      <x:c r="G20" s="62"/>
      <x:c r="H20" s="62"/>
      <x:c r="I20" s="62"/>
    </x:row>
    <x:row r="21">
      <x:c r="A21" s="62"/>
      <x:c r="B21" s="62"/>
      <x:c r="C21" s="62"/>
      <x:c r="D21" s="62"/>
      <x:c r="E21" s="74"/>
      <x:c r="F21" s="62"/>
      <x:c r="G21" s="62"/>
      <x:c r="H21" s="62"/>
      <x:c r="I21" s="62"/>
    </x:row>
    <x:row r="22">
      <x:c r="A22" s="62"/>
      <x:c r="B22" s="62"/>
      <x:c r="C22" s="62"/>
      <x:c r="D22" s="62"/>
      <x:c r="E22" s="74"/>
      <x:c r="F22" s="62"/>
      <x:c r="G22" s="62"/>
      <x:c r="H22" s="62"/>
      <x:c r="I22" s="62"/>
    </x:row>
    <x:row r="23">
      <x:c r="A23" s="62"/>
      <x:c r="B23" s="62"/>
      <x:c r="C23" s="62"/>
      <x:c r="D23" s="62"/>
      <x:c r="E23" s="74"/>
      <x:c r="F23" s="62"/>
      <x:c r="G23" s="62"/>
      <x:c r="H23" s="62"/>
      <x:c r="I23" s="62"/>
    </x:row>
    <x:row r="24">
      <x:c r="A24" s="62"/>
      <x:c r="B24" s="62"/>
      <x:c r="C24" s="62"/>
      <x:c r="D24" s="62"/>
      <x:c r="E24" s="74"/>
      <x:c r="F24" s="62"/>
      <x:c r="G24" s="62"/>
      <x:c r="H24" s="62"/>
      <x:c r="I24" s="62"/>
    </x:row>
    <x:row r="25">
      <x:c r="A25" s="62"/>
      <x:c r="B25" s="62"/>
      <x:c r="C25" s="62"/>
      <x:c r="D25" s="62"/>
      <x:c r="E25" s="74"/>
      <x:c r="F25" s="62"/>
      <x:c r="G25" s="62"/>
      <x:c r="H25" s="62"/>
      <x:c r="I25" s="62"/>
    </x:row>
    <x:row r="26">
      <x:c r="A26" s="62"/>
      <x:c r="B26" s="62"/>
      <x:c r="C26" s="62"/>
      <x:c r="D26" s="62"/>
      <x:c r="E26" s="74"/>
      <x:c r="F26" s="62"/>
      <x:c r="G26" s="62"/>
      <x:c r="H26" s="62"/>
      <x:c r="I26" s="62"/>
    </x:row>
    <x:row r="27">
      <x:c r="A27" s="62"/>
      <x:c r="B27" s="62"/>
      <x:c r="C27" s="62"/>
      <x:c r="D27" s="62"/>
      <x:c r="E27" s="74"/>
      <x:c r="F27" s="62"/>
      <x:c r="G27" s="62"/>
      <x:c r="H27" s="62"/>
      <x:c r="I27" s="62"/>
    </x:row>
    <x:row r="28">
      <x:c r="A28" s="62"/>
      <x:c r="B28" s="62"/>
      <x:c r="C28" s="62"/>
      <x:c r="D28" s="62"/>
      <x:c r="E28" s="74"/>
      <x:c r="F28" s="62"/>
      <x:c r="G28" s="62"/>
      <x:c r="H28" s="62"/>
      <x:c r="I28" s="62"/>
    </x:row>
    <x:row r="29">
      <x:c r="A29" s="62"/>
      <x:c r="B29" s="62"/>
      <x:c r="C29" s="62"/>
      <x:c r="D29" s="62"/>
      <x:c r="E29" s="74"/>
      <x:c r="F29" s="62"/>
      <x:c r="G29" s="62"/>
      <x:c r="H29" s="62"/>
      <x:c r="I29" s="62"/>
    </x:row>
    <x:row r="30">
      <x:c r="A30" s="62"/>
      <x:c r="B30" s="62"/>
      <x:c r="C30" s="62"/>
      <x:c r="D30" s="62"/>
      <x:c r="E30" s="74"/>
      <x:c r="F30" s="62"/>
      <x:c r="G30" s="62"/>
      <x:c r="H30" s="62"/>
      <x:c r="I30" s="62"/>
    </x:row>
    <x:row r="31">
      <x:c r="A31" s="62"/>
      <x:c r="B31" s="62"/>
      <x:c r="C31" s="62"/>
      <x:c r="D31" s="62"/>
      <x:c r="E31" s="74"/>
      <x:c r="F31" s="62"/>
      <x:c r="G31" s="62"/>
      <x:c r="H31" s="62"/>
      <x:c r="I31" s="62"/>
    </x:row>
    <x:row r="32">
      <x:c r="A32" s="62"/>
      <x:c r="B32" s="62"/>
      <x:c r="C32" s="62"/>
      <x:c r="D32" s="62"/>
      <x:c r="E32" s="74"/>
      <x:c r="F32" s="62"/>
      <x:c r="G32" s="62"/>
      <x:c r="H32" s="62"/>
      <x:c r="I32" s="62"/>
    </x:row>
    <x:row r="33">
      <x:c r="A33" s="62"/>
      <x:c r="B33" s="62"/>
      <x:c r="C33" s="62"/>
      <x:c r="D33" s="62"/>
      <x:c r="E33" s="74"/>
      <x:c r="F33" s="62"/>
      <x:c r="G33" s="62"/>
      <x:c r="H33" s="62"/>
      <x:c r="I33" s="62"/>
    </x:row>
    <x:row r="34">
      <x:c r="A34" s="62"/>
      <x:c r="B34" s="62"/>
      <x:c r="C34" s="62"/>
      <x:c r="D34" s="62"/>
      <x:c r="E34" s="74"/>
      <x:c r="F34" s="62"/>
      <x:c r="G34" s="62"/>
      <x:c r="H34" s="62"/>
      <x:c r="I34" s="62"/>
    </x:row>
    <x:row r="35">
      <x:c r="A35" s="62"/>
      <x:c r="B35" s="62"/>
      <x:c r="C35" s="62"/>
      <x:c r="D35" s="62"/>
      <x:c r="E35" s="74"/>
      <x:c r="F35" s="62"/>
      <x:c r="G35" s="62"/>
      <x:c r="H35" s="62"/>
      <x:c r="I35" s="62"/>
    </x:row>
    <x:row r="36">
      <x:c r="A36" s="62"/>
      <x:c r="B36" s="62"/>
      <x:c r="C36" s="62"/>
      <x:c r="D36" s="62"/>
      <x:c r="E36" s="74"/>
      <x:c r="F36" s="62"/>
      <x:c r="G36" s="62"/>
      <x:c r="H36" s="62"/>
      <x:c r="I36" s="62"/>
    </x:row>
    <x:row r="37">
      <x:c r="A37" s="62"/>
      <x:c r="B37" s="62"/>
      <x:c r="C37" s="62"/>
      <x:c r="D37" s="62"/>
      <x:c r="E37" s="74"/>
      <x:c r="F37" s="62"/>
      <x:c r="G37" s="62"/>
      <x:c r="H37" s="62"/>
      <x:c r="I37" s="62"/>
    </x:row>
    <x:row r="38">
      <x:c r="A38" s="62"/>
      <x:c r="B38" s="62"/>
      <x:c r="C38" s="62"/>
      <x:c r="D38" s="62"/>
      <x:c r="E38" s="74"/>
      <x:c r="F38" s="62"/>
      <x:c r="G38" s="62"/>
      <x:c r="H38" s="62"/>
      <x:c r="I38" s="62"/>
    </x:row>
    <x:row r="39">
      <x:c r="A39" s="62"/>
      <x:c r="B39" s="62"/>
      <x:c r="C39" s="62"/>
      <x:c r="D39" s="62"/>
      <x:c r="E39" s="74"/>
      <x:c r="F39" s="62"/>
      <x:c r="G39" s="62"/>
      <x:c r="H39" s="62"/>
      <x:c r="I39" s="62"/>
    </x:row>
    <x:row r="40">
      <x:c r="A40" s="62"/>
      <x:c r="B40" s="62"/>
      <x:c r="C40" s="62"/>
      <x:c r="D40" s="62"/>
      <x:c r="E40" s="74"/>
      <x:c r="F40" s="62"/>
      <x:c r="G40" s="62"/>
      <x:c r="H40" s="62"/>
      <x:c r="I40" s="62"/>
    </x:row>
    <x:row r="41">
      <x:c r="A41" s="62"/>
      <x:c r="B41" s="62"/>
      <x:c r="C41" s="62"/>
      <x:c r="D41" s="62"/>
      <x:c r="E41" s="74"/>
      <x:c r="F41" s="62"/>
      <x:c r="G41" s="62"/>
      <x:c r="H41" s="62"/>
      <x:c r="I41" s="62"/>
    </x:row>
    <x:row r="42">
      <x:c r="A42" s="62"/>
      <x:c r="B42" s="62"/>
      <x:c r="C42" s="62"/>
      <x:c r="D42" s="62"/>
      <x:c r="E42" s="74"/>
      <x:c r="F42" s="62"/>
      <x:c r="G42" s="62"/>
      <x:c r="H42" s="62"/>
      <x:c r="I42" s="62"/>
    </x:row>
    <x:row r="43">
      <x:c r="A43" s="62"/>
      <x:c r="B43" s="62"/>
      <x:c r="C43" s="62"/>
      <x:c r="D43" s="62"/>
      <x:c r="E43" s="74"/>
      <x:c r="F43" s="62"/>
      <x:c r="G43" s="62"/>
      <x:c r="H43" s="62"/>
      <x:c r="I43" s="62"/>
    </x:row>
    <x:row r="44">
      <x:c r="A44" s="62"/>
      <x:c r="B44" s="62"/>
      <x:c r="C44" s="62"/>
      <x:c r="D44" s="62"/>
      <x:c r="E44" s="74"/>
      <x:c r="F44" s="62"/>
      <x:c r="G44" s="62"/>
      <x:c r="H44" s="62"/>
      <x:c r="I44" s="62"/>
    </x:row>
    <x:row r="45">
      <x:c r="A45" s="62"/>
      <x:c r="B45" s="62"/>
      <x:c r="C45" s="62"/>
      <x:c r="D45" s="62"/>
      <x:c r="E45" s="74"/>
      <x:c r="F45" s="62"/>
      <x:c r="G45" s="62"/>
      <x:c r="H45" s="62"/>
      <x:c r="I45" s="62"/>
    </x:row>
    <x:row r="46">
      <x:c r="A46" s="62"/>
      <x:c r="B46" s="62"/>
      <x:c r="C46" s="62"/>
      <x:c r="D46" s="62"/>
      <x:c r="E46" s="74"/>
      <x:c r="F46" s="62"/>
      <x:c r="G46" s="62"/>
      <x:c r="H46" s="62"/>
      <x:c r="I46" s="62"/>
    </x:row>
    <x:row r="47">
      <x:c r="A47" s="62"/>
      <x:c r="B47" s="62"/>
      <x:c r="C47" s="62"/>
      <x:c r="D47" s="62"/>
      <x:c r="E47" s="74"/>
      <x:c r="F47" s="62"/>
      <x:c r="G47" s="62"/>
      <x:c r="H47" s="62"/>
      <x:c r="I47" s="62"/>
    </x:row>
    <x:row r="48">
      <x:c r="A48" s="62"/>
      <x:c r="B48" s="62"/>
      <x:c r="C48" s="62"/>
      <x:c r="D48" s="62"/>
      <x:c r="E48" s="74"/>
      <x:c r="F48" s="62"/>
      <x:c r="G48" s="62"/>
      <x:c r="H48" s="62"/>
      <x:c r="I48" s="62"/>
    </x:row>
    <x:row r="49">
      <x:c r="A49" s="62"/>
      <x:c r="B49" s="62"/>
      <x:c r="C49" s="62"/>
      <x:c r="D49" s="62"/>
      <x:c r="E49" s="74"/>
      <x:c r="F49" s="62"/>
      <x:c r="G49" s="62"/>
      <x:c r="H49" s="62"/>
      <x:c r="I49" s="62"/>
    </x:row>
    <x:row r="50">
      <x:c r="A50" s="62"/>
      <x:c r="B50" s="62"/>
      <x:c r="C50" s="62"/>
      <x:c r="D50" s="62"/>
      <x:c r="E50" s="74"/>
      <x:c r="F50" s="62"/>
      <x:c r="G50" s="62"/>
      <x:c r="H50" s="62"/>
      <x:c r="I50" s="62"/>
    </x:row>
  </x:sheetData>
  <x:mergeCells>
    <x:mergeCell ref="A1:I1"/>
    <x:mergeCell ref="A2:I2"/>
  </x:mergeCells>
  <x:conditionalFormatting sqref="F5:F50">
    <x:cfRule type="expression" dxfId="2" priority="1">
      <x:formula>F5="Complete"</x:formula>
    </x:cfRule>
    <x:cfRule type="expression" dxfId="3" priority="2">
      <x:formula>F5="Blocked"</x:formula>
    </x:cfRule>
  </x:conditionalFormatting>
  <x:dataValidations count="2">
    <x:dataValidation type="list" sqref="A5:A50">
      <x:formula1>"High,Medium,Low"</x:formula1>
    </x:dataValidation>
    <x:dataValidation type="list" sqref="F5:F50">
      <x:formula1>"Not Started,In Progress,Blocked,Complete"</x:formula1>
    </x:dataValidation>
  </x:dataValidations>
  <x:pageMargins left="0.7" right="0.7" top="0.75" bottom="0.75" header="0.3" footer="0.3"/>
</x:worksheet>
</file>